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E\Desktop\โครงการต่างๆ\การเงิน\"/>
    </mc:Choice>
  </mc:AlternateContent>
  <bookViews>
    <workbookView xWindow="0" yWindow="0" windowWidth="21600" windowHeight="9780"/>
  </bookViews>
  <sheets>
    <sheet name="งปม60" sheetId="10" r:id="rId1"/>
  </sheets>
  <definedNames>
    <definedName name="_xlnm.Print_Area" localSheetId="0">งปม60!$A$1:$H$144</definedName>
  </definedNames>
  <calcPr calcId="152511"/>
</workbook>
</file>

<file path=xl/calcChain.xml><?xml version="1.0" encoding="utf-8"?>
<calcChain xmlns="http://schemas.openxmlformats.org/spreadsheetml/2006/main">
  <c r="C8" i="10" l="1"/>
  <c r="C96" i="10"/>
  <c r="F96" i="10" l="1"/>
  <c r="F95" i="10" s="1"/>
  <c r="F54" i="10" l="1"/>
  <c r="F63" i="10"/>
  <c r="F53" i="10"/>
  <c r="B140" i="10"/>
  <c r="C140" i="10"/>
  <c r="D140" i="10"/>
  <c r="E140" i="10"/>
  <c r="F140" i="10"/>
  <c r="G140" i="10"/>
  <c r="C136" i="10"/>
  <c r="C135" i="10"/>
  <c r="D136" i="10"/>
  <c r="D135" i="10" s="1"/>
  <c r="E136" i="10"/>
  <c r="E135" i="10"/>
  <c r="F136" i="10"/>
  <c r="F135" i="10" s="1"/>
  <c r="G136" i="10"/>
  <c r="G135" i="10"/>
  <c r="B136" i="10"/>
  <c r="B135" i="10" s="1"/>
  <c r="C130" i="10"/>
  <c r="C129" i="10" s="1"/>
  <c r="C128" i="10" s="1"/>
  <c r="D130" i="10"/>
  <c r="D129" i="10" s="1"/>
  <c r="D128" i="10" s="1"/>
  <c r="E130" i="10"/>
  <c r="E129" i="10" s="1"/>
  <c r="E128" i="10" s="1"/>
  <c r="F129" i="10"/>
  <c r="F128" i="10"/>
  <c r="G130" i="10"/>
  <c r="G129" i="10" s="1"/>
  <c r="G128" i="10" s="1"/>
  <c r="B130" i="10"/>
  <c r="B129" i="10" s="1"/>
  <c r="B128" i="10" s="1"/>
  <c r="C95" i="10"/>
  <c r="D96" i="10"/>
  <c r="D95" i="10" s="1"/>
  <c r="E96" i="10"/>
  <c r="E95" i="10"/>
  <c r="B96" i="10"/>
  <c r="B95" i="10" s="1"/>
  <c r="C89" i="10"/>
  <c r="D89" i="10"/>
  <c r="E89" i="10"/>
  <c r="F89" i="10"/>
  <c r="G89" i="10"/>
  <c r="B89" i="10"/>
  <c r="C84" i="10"/>
  <c r="C83" i="10" s="1"/>
  <c r="D84" i="10"/>
  <c r="D83" i="10"/>
  <c r="E84" i="10"/>
  <c r="E83" i="10" s="1"/>
  <c r="F84" i="10"/>
  <c r="F83" i="10"/>
  <c r="G84" i="10"/>
  <c r="G83" i="10" s="1"/>
  <c r="B84" i="10"/>
  <c r="B83" i="10"/>
  <c r="C73" i="10"/>
  <c r="D74" i="10"/>
  <c r="D73" i="10"/>
  <c r="E74" i="10"/>
  <c r="E73" i="10" s="1"/>
  <c r="F74" i="10"/>
  <c r="F73" i="10"/>
  <c r="G74" i="10"/>
  <c r="G73" i="10" s="1"/>
  <c r="G46" i="10" s="1"/>
  <c r="G45" i="10" s="1"/>
  <c r="B74" i="10"/>
  <c r="B73" i="10" s="1"/>
  <c r="C69" i="10"/>
  <c r="D69" i="10"/>
  <c r="E69" i="10"/>
  <c r="F69" i="10"/>
  <c r="G69" i="10"/>
  <c r="B69" i="10"/>
  <c r="C63" i="10"/>
  <c r="D63" i="10"/>
  <c r="D53" i="10" s="1"/>
  <c r="E63" i="10"/>
  <c r="G63" i="10"/>
  <c r="B63" i="10"/>
  <c r="C54" i="10"/>
  <c r="D54" i="10"/>
  <c r="E54" i="10"/>
  <c r="G54" i="10"/>
  <c r="B54" i="10"/>
  <c r="B53" i="10" s="1"/>
  <c r="C48" i="10"/>
  <c r="C47" i="10"/>
  <c r="D48" i="10"/>
  <c r="D47" i="10"/>
  <c r="E48" i="10"/>
  <c r="E47" i="10"/>
  <c r="F48" i="10"/>
  <c r="F47" i="10"/>
  <c r="F46" i="10" s="1"/>
  <c r="G48" i="10"/>
  <c r="G47" i="10"/>
  <c r="B48" i="10"/>
  <c r="B47" i="10"/>
  <c r="C37" i="10"/>
  <c r="C36" i="10" s="1"/>
  <c r="C35" i="10" s="1"/>
  <c r="D37" i="10"/>
  <c r="D36" i="10" s="1"/>
  <c r="D35" i="10" s="1"/>
  <c r="E37" i="10"/>
  <c r="E36" i="10"/>
  <c r="E35" i="10" s="1"/>
  <c r="F37" i="10"/>
  <c r="F36" i="10"/>
  <c r="F35" i="10"/>
  <c r="G37" i="10"/>
  <c r="G36" i="10"/>
  <c r="G35" i="10"/>
  <c r="B37" i="10"/>
  <c r="B36" i="10" s="1"/>
  <c r="B35" i="10" s="1"/>
  <c r="C32" i="10"/>
  <c r="C30" i="10"/>
  <c r="D32" i="10"/>
  <c r="D30" i="10"/>
  <c r="E32" i="10"/>
  <c r="E30" i="10"/>
  <c r="F32" i="10"/>
  <c r="F30" i="10"/>
  <c r="G32" i="10"/>
  <c r="G30" i="10"/>
  <c r="G11" i="10" s="1"/>
  <c r="G10" i="10" s="1"/>
  <c r="G9" i="10" s="1"/>
  <c r="B32" i="10"/>
  <c r="B30" i="10"/>
  <c r="C26" i="10"/>
  <c r="D26" i="10"/>
  <c r="E26" i="10"/>
  <c r="F26" i="10"/>
  <c r="G26" i="10"/>
  <c r="B26" i="10"/>
  <c r="C22" i="10"/>
  <c r="D22" i="10"/>
  <c r="E22" i="10"/>
  <c r="F22" i="10"/>
  <c r="G22" i="10"/>
  <c r="B22" i="10"/>
  <c r="C19" i="10"/>
  <c r="D19" i="10"/>
  <c r="D11" i="10" s="1"/>
  <c r="D10" i="10" s="1"/>
  <c r="D9" i="10" s="1"/>
  <c r="E19" i="10"/>
  <c r="F19" i="10"/>
  <c r="G19" i="10"/>
  <c r="B19" i="10"/>
  <c r="B11" i="10" s="1"/>
  <c r="B10" i="10" s="1"/>
  <c r="B9" i="10" s="1"/>
  <c r="B12" i="10"/>
  <c r="D12" i="10"/>
  <c r="E12" i="10"/>
  <c r="E11" i="10" s="1"/>
  <c r="E53" i="10"/>
  <c r="E46" i="10" s="1"/>
  <c r="E45" i="10" s="1"/>
  <c r="E44" i="10" s="1"/>
  <c r="G53" i="10"/>
  <c r="C53" i="10"/>
  <c r="C46" i="10" s="1"/>
  <c r="C45" i="10" s="1"/>
  <c r="D46" i="10" l="1"/>
  <c r="D45" i="10" s="1"/>
  <c r="D44" i="10" s="1"/>
  <c r="B46" i="10"/>
  <c r="B45" i="10" s="1"/>
  <c r="B44" i="10" s="1"/>
  <c r="E10" i="10"/>
  <c r="E9" i="10" s="1"/>
  <c r="E8" i="10" s="1"/>
  <c r="B8" i="10"/>
  <c r="D8" i="10"/>
  <c r="C44" i="10"/>
  <c r="F11" i="10"/>
  <c r="F10" i="10" s="1"/>
  <c r="F9" i="10" s="1"/>
  <c r="F8" i="10" s="1"/>
  <c r="G8" i="10"/>
</calcChain>
</file>

<file path=xl/sharedStrings.xml><?xml version="1.0" encoding="utf-8"?>
<sst xmlns="http://schemas.openxmlformats.org/spreadsheetml/2006/main" count="279" uniqueCount="138">
  <si>
    <t xml:space="preserve"> คำขอตั้งงบประมาณรายจ่ายประจำปีงบประมาณ พ.ศ.2560 (ส่วนกลาง)</t>
  </si>
  <si>
    <t>งปม 60-1</t>
  </si>
  <si>
    <t>มหาวิทยาลัยมหาจุฬาลงกรณราชวิทยาลัย</t>
  </si>
  <si>
    <t>ส่วนงาน .........ศูนย์อาเซียนศึกษา..............................................................</t>
  </si>
  <si>
    <t>รายการ</t>
  </si>
  <si>
    <t>ปี 2559</t>
  </si>
  <si>
    <t>คำขอปี 2560</t>
  </si>
  <si>
    <t>รายละเอียด</t>
  </si>
  <si>
    <t>ในงบ</t>
  </si>
  <si>
    <t>นอกงบ</t>
  </si>
  <si>
    <t>มหาวิทยาลัย</t>
  </si>
  <si>
    <t>ส่วนงาน</t>
  </si>
  <si>
    <t>รวมทั้งสิ้น</t>
  </si>
  <si>
    <t>แผนงาน : บุคลากรภาครัฐ</t>
  </si>
  <si>
    <t>ผลผลิตที่ 1 : รายการค่าใช้จ่ายบุคลากรภาครัฐ ยกระดับคุณภาพการศึกษาและการเรียนรู้ตลอดชีวิต</t>
  </si>
  <si>
    <t>1. ค่าใช้จ่ายบุคลากร</t>
  </si>
  <si>
    <t>1.1 เงินเดือนและค่าจ้างประจำ</t>
  </si>
  <si>
    <t>*ระบุจำนวน แยกสายวิชาการและสนับสนุน</t>
  </si>
  <si>
    <t xml:space="preserve">1)บุคลากรสายวิชาการ </t>
  </si>
  <si>
    <t xml:space="preserve">     ดร.ลำพอง กลมกูล</t>
  </si>
  <si>
    <t>2)บุคลาการสายปฏิบัติการ</t>
  </si>
  <si>
    <t xml:space="preserve">      พระมหาสมพงษ์ สนฺตจิตโต,ดร.</t>
  </si>
  <si>
    <t xml:space="preserve">      พระอภิเชษฐ์ สุภทฺรวาที</t>
  </si>
  <si>
    <t>1.2 ค่าจ้างลูกจ้างชั่วคราว</t>
  </si>
  <si>
    <t>*ระบุจำนวน</t>
  </si>
  <si>
    <t>1)บุคลากรสายวิชาการ</t>
  </si>
  <si>
    <t>1.3 เงินประจำตำแหน่งทางวิชาการ</t>
  </si>
  <si>
    <t>1)ศาสตราจารย์</t>
  </si>
  <si>
    <t>2)รองศาสตราจารย์</t>
  </si>
  <si>
    <t>3)ผู้ช่วยศาสตราจารย์</t>
  </si>
  <si>
    <t>1.4 เงินประจำตำแหน่งผู้บริหารไม่มีวาระ</t>
  </si>
  <si>
    <t>*ระบุจำนวนในแต่ละตำแหน่ง</t>
  </si>
  <si>
    <t>1)ผู้อำนวยการ/เทียบเท่า</t>
  </si>
  <si>
    <t>2)รองผู้อำนวยการ/เทียบเท่า</t>
  </si>
  <si>
    <t>3)หัวหน้ากลุ่มงาน (ตั้งไว้ 3 เดือน)</t>
  </si>
  <si>
    <t>1.5 ค่าตอบแทนรายเดือน</t>
  </si>
  <si>
    <t>1)ที่ปรึกษาอธิการบดี</t>
  </si>
  <si>
    <t>*ระบุรายละเอียด</t>
  </si>
  <si>
    <t>2)ผู้เชี่ยวชาญ</t>
  </si>
  <si>
    <t xml:space="preserve"> - ผู้เชี่ยวชาญด้าน........................................ </t>
  </si>
  <si>
    <t>2.ค่าใช้จ่ายดำเนินงาน</t>
  </si>
  <si>
    <t>2.1 ค่าตอบแทนตำแหน่งผู้บริหารไม่มีวาระ</t>
  </si>
  <si>
    <t>1)ค่าตอบแทนตำแหน่งผู้บริหารมีวาระ</t>
  </si>
  <si>
    <t xml:space="preserve"> - ..........................................</t>
  </si>
  <si>
    <t>2)ค่าพาหนะประจำตำแหน่งผู้บริหาร</t>
  </si>
  <si>
    <t>แผนงานพื้นฐาน : ด้านการพัฒนาและเสริมสร้างศักยภาพคน</t>
  </si>
  <si>
    <t>ผลผลิตที่ 1 : ผู้สำเร็จการศึกษาด้านสังคมศาสตร์</t>
  </si>
  <si>
    <t>1. ค่าใช้จ่ายดำเนินงาน</t>
  </si>
  <si>
    <t>1.1 ค่าตอบแทน</t>
  </si>
  <si>
    <t>1) ค่าตอบแทนผู้ปฏิบัติงานให้ราชการ</t>
  </si>
  <si>
    <t xml:space="preserve"> - ค่าตอบแทนอาจารย์พิเศษ</t>
  </si>
  <si>
    <t xml:space="preserve"> - คณะกรรมการ........................</t>
  </si>
  <si>
    <t>1.2 ค่าใช้สอย</t>
  </si>
  <si>
    <t>1) ค่าเบี้ยเลี้ยง ค่าเช่าที่พักและค่าพาหนะ</t>
  </si>
  <si>
    <t xml:space="preserve"> - .ประชุมกรรมการศูนย์อาเซียนศึกษา.........................................</t>
  </si>
  <si>
    <t xml:space="preserve"> - …ประชุมเฉพาะกิจและประสานงานทั่วไป.......................................</t>
  </si>
  <si>
    <t xml:space="preserve"> - ..ประสานงานทั่วไป........................................</t>
  </si>
  <si>
    <t xml:space="preserve"> - …ประชุมกับหน่วยงานอื้น.......................................</t>
  </si>
  <si>
    <t>2)ค่าซ่อมแซมยานพาหนะและขนส่ง</t>
  </si>
  <si>
    <t>3)ค่าซ่อมแซมครุภัณฑ์</t>
  </si>
  <si>
    <t>4)ค่าซ่อมแซมสิ่งก่อสร้าง</t>
  </si>
  <si>
    <t>5)ค่าเช่าทรัพย์สิน</t>
  </si>
  <si>
    <t>6)ค่าจ้างเหมาบริการ</t>
  </si>
  <si>
    <t xml:space="preserve"> - ..งานสื่อสิ่งพิมพ์และเอกสาร........................................</t>
  </si>
  <si>
    <t xml:space="preserve"> - ประชาสัมพันธ์ศูนย์อาซียนศึกษา</t>
  </si>
  <si>
    <t xml:space="preserve"> - ...ค่าใช้สอยงานประกันคุณภาพการศึกษา.................................</t>
  </si>
  <si>
    <t>7)ค่ารับรองและพิธีการ(งานประสาทปริญญาบัตร)</t>
  </si>
  <si>
    <t>8)ค่าภาษีและค่าธรรมเนียม</t>
  </si>
  <si>
    <t>1.3 ค่าสาธารณูปโภค</t>
  </si>
  <si>
    <t>1)ค่าโทรศัพท์</t>
  </si>
  <si>
    <t>2)ค่าน้ำประปา</t>
  </si>
  <si>
    <t>3)ค่าไฟฟ้า</t>
  </si>
  <si>
    <t>1.4 ค่าวัสดุ</t>
  </si>
  <si>
    <t>1)วัสดุสำนักงาน</t>
  </si>
  <si>
    <t xml:space="preserve"> - ค่าวัสดุสำนักงาน</t>
  </si>
  <si>
    <t xml:space="preserve"> - ค่าวัสดุคอมพิวเตอร์</t>
  </si>
  <si>
    <t>2)วัสดุเชื้อเพลิงและหล่อลื่น</t>
  </si>
  <si>
    <t>3)วัสดุก่อสร้าง</t>
  </si>
  <si>
    <t>4)วัสดุงานบ้านงานครัว</t>
  </si>
  <si>
    <t>5)วัสดุก่อสร้าง</t>
  </si>
  <si>
    <t>6)วัสดุเวชภัณฑ์</t>
  </si>
  <si>
    <t>7)วัสดุการศึกษา</t>
  </si>
  <si>
    <t>2. งบลงทุน</t>
  </si>
  <si>
    <t>2.1 ค่าครุภัณฑ์</t>
  </si>
  <si>
    <t xml:space="preserve"> - ....คอมพิวเตอร์......................................</t>
  </si>
  <si>
    <t xml:space="preserve"> - ....โต๊ะประชุมขนาด 12 ที่นั่ง...................................</t>
  </si>
  <si>
    <t xml:space="preserve"> - …ชุดรับแขก.......................................</t>
  </si>
  <si>
    <t>2.2 ค่าที่ดิน และสิ่งก่อสร้าง</t>
  </si>
  <si>
    <t>3. เงินอุดหนุนโครงการสนับสนุนการผลิตบัณฑิต</t>
  </si>
  <si>
    <t xml:space="preserve"> - โครงการ ................................................</t>
  </si>
  <si>
    <t>ผลผลิตที่ 2 : ผลงานการให้บริการวิชาการ</t>
  </si>
  <si>
    <t>เงินอุดหนุนโครงการบริการวิชาการ</t>
  </si>
  <si>
    <t xml:space="preserve"> - โครงการ ผลิตตำราและฐานข้อมูลทางพระพุทธศาสนาในอาเซียน (ต่อเนื่อง)................................................</t>
  </si>
  <si>
    <t xml:space="preserve">     - หนังสือ กาลานุกรม พุทธศาสนาในอาเซียน</t>
  </si>
  <si>
    <t xml:space="preserve">     - บุคคลสำคัญของโลกพระพุทธศาสนาในอาเซียน</t>
  </si>
  <si>
    <t xml:space="preserve">     - สถานที่สำคัญโลกพุทธศาสนาในอาเซียน</t>
  </si>
  <si>
    <t xml:space="preserve">     - พุทธศาสนาในอาณาจักรต่างๆ ของอาเซียน</t>
  </si>
  <si>
    <t xml:space="preserve">     - องค์กรของพระพุทธศาสนาในอาซียน</t>
  </si>
  <si>
    <t xml:space="preserve">     -  วรรณกรรม -หนังสือพระพุทธศาสนาในอาเซียน</t>
  </si>
  <si>
    <t xml:space="preserve">     - ตำรา พิธีกรรม - เทศกาลทางพระพุทธศาสนาในอาเซียน</t>
  </si>
  <si>
    <t xml:space="preserve">     - ขบวนการพุทธใหม่ในอาเซียน</t>
  </si>
  <si>
    <t xml:space="preserve">     - การเมืองการปกครองกับพระพุทธศาสนาในอาเซียน</t>
  </si>
  <si>
    <t xml:space="preserve">     - หนังสือจะแบ่งเป็นพระพุทธศาสนาเล่มละประเทศ</t>
  </si>
  <si>
    <t xml:space="preserve"> - โครงการ ..ห้องสมุดอาเซียน..............................................</t>
  </si>
  <si>
    <t xml:space="preserve"> - โครงการ ..แลกเปลี่ยนเรียนรู้เครือข่าย นักวิชาการ วิจัย นักบริหาร และ นิสิตอาเซียน........................................</t>
  </si>
  <si>
    <t xml:space="preserve">       อินโดจีน เวียดนาม กัมพูชา และลาว</t>
  </si>
  <si>
    <t xml:space="preserve">       ชาติพันธุ์พม่า มอญ ฉาน ระไข่ คะฉิ่น เป็นต้น</t>
  </si>
  <si>
    <t xml:space="preserve"> - โครงการ .โครงการสัมมนาอาเซียน ประจำเดือน...............................................</t>
  </si>
  <si>
    <t xml:space="preserve">       - ภาษาอังกฤษ  12 ครั้ง</t>
  </si>
  <si>
    <t xml:space="preserve">       - ภาษาไทย      12 ครั้ง</t>
  </si>
  <si>
    <t xml:space="preserve">   - โครงการ ชมรมถ่ายภาพพุทธอาเซียน และ ประกวดภาพถ่ายพุทธอาเซียน...............................................</t>
  </si>
  <si>
    <t xml:space="preserve">  - โครงการ …ภาพยนตร์นานาชาติอาเซียน..........................................</t>
  </si>
  <si>
    <t xml:space="preserve"> - โครงการ จุลสารพุทธอาเซียน (หนังสือพิมพ์รายสัปดาห์).....................................</t>
  </si>
  <si>
    <t>แผนงานพื้นฐาน : ด้านการแก้ไขปัญหาความยากจน ลดความเลื่อมล้ำ และสร้างการเจริญเติบโตจากภายใน</t>
  </si>
  <si>
    <t>ผลผลิตที่ 1 : ผลงานทำนุบำรุงศิลปวัฒนธรรม</t>
  </si>
  <si>
    <t>เงินอุดหนุนโครงการทำนุบำรุงศิลปวัฒนธรรม</t>
  </si>
  <si>
    <t xml:space="preserve"> - โครงการ สัมมนาเชิงปฏิบัติการและวิจัยการบริหารงานด้านพุทธสถานในประเทศอาเซียน ประเทศ ที่ ๑ อินโดนีเซียน</t>
  </si>
  <si>
    <t>แผนงานพื้นฐาน : ด้านการสร้างความสามารถในการแข่งขันของประเทศ</t>
  </si>
  <si>
    <t>ผลผลิตที่ 1 : ผลงานวิจัยเพื่อสร้างองค์ความรู้</t>
  </si>
  <si>
    <t xml:space="preserve"> - โครงการวิจัยมุ่งเป้าเพื่อบูรณาการพระพุทธศาสนากับประชาคมอาเซียน</t>
  </si>
  <si>
    <t>โครงการที่ 1 : โครงการวิจัยเพื่อสร้างสะสมองค์ความรู้ที่มีศักยภาพ</t>
  </si>
  <si>
    <t xml:space="preserve"> - โครงการ .โครงการพัฒนาศักยภาพการวิจัยทางพระพุทธศาสนาเพื่อความก้าวหน้าในประชาคมอาเซียน.........</t>
  </si>
  <si>
    <t xml:space="preserve">      นางสาวอรเนตร บุนนาค</t>
  </si>
  <si>
    <t xml:space="preserve"> - โครงการเตรียมความพร้อมเข้าสู่ประชาคมอาเซียน</t>
  </si>
  <si>
    <t xml:space="preserve"> -  โครงการพัฒนาศักยภาพการวิจัยทางพระพุทธศาสนาเพื่อความก้าวหน้าในประชาคมอาเซียน</t>
  </si>
  <si>
    <r>
      <t xml:space="preserve"> - </t>
    </r>
    <r>
      <rPr>
        <sz val="14"/>
        <rFont val="TH SarabunPSK"/>
        <family val="2"/>
      </rPr>
      <t>โครงการอบรมเชิงปฏิบัติการพัฒนาศักยภาพการเขียนบทความวิชาการสู่ประชาคมอาเซียน</t>
    </r>
  </si>
  <si>
    <r>
      <t xml:space="preserve"> - </t>
    </r>
    <r>
      <rPr>
        <sz val="12"/>
        <rFont val="TH Sarabun New"/>
        <family val="2"/>
      </rPr>
      <t>โครงการวารสารพุทธอาเซียน</t>
    </r>
  </si>
  <si>
    <r>
      <t xml:space="preserve"> - </t>
    </r>
    <r>
      <rPr>
        <sz val="16"/>
        <rFont val="TH SarabunPSK"/>
        <family val="2"/>
      </rPr>
      <t>โครงการประชุมวิชาการพุทธวิจัยในอาเซียนระดับชาติ</t>
    </r>
  </si>
  <si>
    <r>
      <t xml:space="preserve"> - </t>
    </r>
    <r>
      <rPr>
        <sz val="12"/>
        <rFont val="TH SarabunPSK"/>
        <family val="2"/>
      </rPr>
      <t>โครงการผลิตตำราและฐานข้อมูลทางวิชาการและการวิจัยด้านพระพุทธศาสนาในอาเซียน</t>
    </r>
  </si>
  <si>
    <r>
      <t xml:space="preserve"> </t>
    </r>
    <r>
      <rPr>
        <b/>
        <sz val="12"/>
        <rFont val="TH SarabunPSK"/>
        <family val="2"/>
      </rPr>
      <t xml:space="preserve">- </t>
    </r>
    <r>
      <rPr>
        <sz val="12"/>
        <rFont val="TH SarabunPSK"/>
        <family val="2"/>
      </rPr>
      <t>โครงการบริหารจัดการความหลากหลายทางวัฒนธรรมของประชาคมอาเซียนด้วยหลักขันติธรรม</t>
    </r>
  </si>
  <si>
    <t xml:space="preserve"> - โครงการฑูตพุทธอาเซียนศึกษา</t>
  </si>
  <si>
    <r>
      <t xml:space="preserve"> </t>
    </r>
    <r>
      <rPr>
        <sz val="14"/>
        <rFont val="TH SarabunPSK"/>
        <family val="2"/>
      </rPr>
      <t>- โครงการวิจัยเรื่อง "วิถีการอยู่ร่วมกันระหว่างประชากรพหุวัฒนธรรม</t>
    </r>
    <r>
      <rPr>
        <b/>
        <sz val="16"/>
        <rFont val="TH SarabunPSK"/>
        <family val="2"/>
      </rPr>
      <t>"</t>
    </r>
  </si>
  <si>
    <r>
      <rPr>
        <b/>
        <sz val="14"/>
        <rFont val="TH SarabunPSK"/>
        <family val="2"/>
      </rPr>
      <t xml:space="preserve"> - </t>
    </r>
    <r>
      <rPr>
        <sz val="14"/>
        <rFont val="TH SarabunPSK"/>
        <family val="2"/>
      </rPr>
      <t>โครงการวิจัยเรื่อง "การศึกษาภาวะผู้นำศาสนาที่มีต่อประชาชนในประชาคมอาเซียน"</t>
    </r>
  </si>
  <si>
    <t xml:space="preserve"> - โครงการ นิสิตอาเซียน เรียนรู้วัฒนธรรมระหว่างกัน</t>
  </si>
  <si>
    <t xml:space="preserve"> - โครงการ Meet and Greet our MCU rector </t>
  </si>
  <si>
    <t xml:space="preserve"> - โครงการ ASEAN MCU TV for students</t>
  </si>
  <si>
    <t xml:space="preserve"> - โครงการ Good Buddhist Writing for Students</t>
  </si>
  <si>
    <t xml:space="preserve"> - โครงการ โครงการคลีนิควิจัยเพื่อวิจัยเพื่อพัฒนาศักยภาพนิสิตอาซียน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</si>
</sst>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.0000_-;\-#,##0_-;_-* &quot;-  &quot;_-;_-@_-"/>
    <numFmt numFmtId="188" formatCode="_(* #,##0_);_(* \(#,##0\);_(* &quot;-&quot;??_);_(@_)"/>
  </numFmts>
  <fonts count="14" x14ac:knownFonts="1">
    <font>
      <sz val="16"/>
      <name val="AngsanaUPC"/>
      <charset val="222"/>
    </font>
    <font>
      <sz val="16"/>
      <name val="AngsanaUPC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6"/>
      <name val="AngsanaUPC"/>
      <family val="1"/>
    </font>
    <font>
      <b/>
      <sz val="12"/>
      <name val="TH Sarabun New"/>
      <family val="2"/>
    </font>
    <font>
      <sz val="12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2" fillId="0" borderId="0" xfId="0" applyFont="1" applyBorder="1" applyAlignment="1">
      <alignment shrinkToFit="1"/>
    </xf>
    <xf numFmtId="0" fontId="2" fillId="0" borderId="0" xfId="0" applyFont="1" applyBorder="1"/>
    <xf numFmtId="187" fontId="2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top" indent="1"/>
    </xf>
    <xf numFmtId="41" fontId="2" fillId="3" borderId="1" xfId="0" applyNumberFormat="1" applyFont="1" applyFill="1" applyBorder="1" applyAlignment="1">
      <alignment vertical="top"/>
    </xf>
    <xf numFmtId="4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top" indent="1"/>
    </xf>
    <xf numFmtId="41" fontId="3" fillId="0" borderId="1" xfId="0" applyNumberFormat="1" applyFont="1" applyBorder="1" applyAlignment="1">
      <alignment vertical="top"/>
    </xf>
    <xf numFmtId="0" fontId="3" fillId="2" borderId="1" xfId="0" applyFont="1" applyFill="1" applyBorder="1" applyAlignment="1">
      <alignment horizontal="left" vertical="top" indent="1"/>
    </xf>
    <xf numFmtId="41" fontId="3" fillId="2" borderId="1" xfId="0" applyNumberFormat="1" applyFont="1" applyFill="1" applyBorder="1" applyAlignment="1">
      <alignment vertical="top"/>
    </xf>
    <xf numFmtId="41" fontId="3" fillId="2" borderId="2" xfId="1" applyNumberFormat="1" applyFont="1" applyFill="1" applyBorder="1" applyAlignment="1">
      <alignment horizontal="center"/>
    </xf>
    <xf numFmtId="41" fontId="3" fillId="2" borderId="1" xfId="1" applyNumberFormat="1" applyFont="1" applyFill="1" applyBorder="1" applyAlignment="1">
      <alignment horizontal="center"/>
    </xf>
    <xf numFmtId="188" fontId="3" fillId="2" borderId="1" xfId="1" applyNumberFormat="1" applyFont="1" applyFill="1" applyBorder="1"/>
    <xf numFmtId="43" fontId="2" fillId="2" borderId="1" xfId="1" applyFont="1" applyFill="1" applyBorder="1" applyAlignment="1">
      <alignment horizontal="left" vertical="top" indent="1"/>
    </xf>
    <xf numFmtId="41" fontId="2" fillId="2" borderId="1" xfId="1" applyNumberFormat="1" applyFont="1" applyFill="1" applyBorder="1" applyAlignment="1">
      <alignment vertical="top"/>
    </xf>
    <xf numFmtId="41" fontId="3" fillId="0" borderId="1" xfId="0" applyNumberFormat="1" applyFont="1" applyFill="1" applyBorder="1" applyAlignment="1">
      <alignment vertical="top"/>
    </xf>
    <xf numFmtId="41" fontId="3" fillId="0" borderId="1" xfId="0" applyNumberFormat="1" applyFont="1" applyBorder="1"/>
    <xf numFmtId="0" fontId="3" fillId="0" borderId="2" xfId="0" applyFont="1" applyBorder="1"/>
    <xf numFmtId="41" fontId="3" fillId="0" borderId="3" xfId="0" applyNumberFormat="1" applyFont="1" applyBorder="1"/>
    <xf numFmtId="0" fontId="3" fillId="0" borderId="4" xfId="0" applyFont="1" applyBorder="1"/>
    <xf numFmtId="41" fontId="2" fillId="4" borderId="3" xfId="1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41" fontId="2" fillId="5" borderId="5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top" indent="1"/>
    </xf>
    <xf numFmtId="41" fontId="2" fillId="5" borderId="1" xfId="0" applyNumberFormat="1" applyFont="1" applyFill="1" applyBorder="1" applyAlignment="1">
      <alignment vertical="top"/>
    </xf>
    <xf numFmtId="49" fontId="2" fillId="5" borderId="1" xfId="0" applyNumberFormat="1" applyFont="1" applyFill="1" applyBorder="1" applyAlignment="1">
      <alignment horizontal="left" vertical="top" indent="1"/>
    </xf>
    <xf numFmtId="0" fontId="2" fillId="5" borderId="6" xfId="0" applyFont="1" applyFill="1" applyBorder="1" applyAlignment="1">
      <alignment horizontal="left" vertical="top" shrinkToFit="1"/>
    </xf>
    <xf numFmtId="41" fontId="3" fillId="5" borderId="1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horizontal="left" vertical="top" indent="1"/>
    </xf>
    <xf numFmtId="0" fontId="2" fillId="5" borderId="6" xfId="0" applyFont="1" applyFill="1" applyBorder="1" applyAlignment="1">
      <alignment shrinkToFit="1"/>
    </xf>
    <xf numFmtId="41" fontId="3" fillId="5" borderId="1" xfId="0" applyNumberFormat="1" applyFont="1" applyFill="1" applyBorder="1"/>
    <xf numFmtId="0" fontId="3" fillId="5" borderId="2" xfId="0" applyFont="1" applyFill="1" applyBorder="1"/>
    <xf numFmtId="41" fontId="2" fillId="5" borderId="1" xfId="0" applyNumberFormat="1" applyFont="1" applyFill="1" applyBorder="1"/>
    <xf numFmtId="0" fontId="2" fillId="5" borderId="2" xfId="0" applyFont="1" applyFill="1" applyBorder="1"/>
    <xf numFmtId="41" fontId="2" fillId="5" borderId="7" xfId="1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indent="1"/>
    </xf>
    <xf numFmtId="0" fontId="2" fillId="4" borderId="8" xfId="0" applyFont="1" applyFill="1" applyBorder="1" applyAlignment="1">
      <alignment horizontal="center" shrinkToFit="1"/>
    </xf>
    <xf numFmtId="0" fontId="2" fillId="5" borderId="9" xfId="0" applyFont="1" applyFill="1" applyBorder="1" applyAlignment="1">
      <alignment horizontal="left" shrinkToFit="1"/>
    </xf>
    <xf numFmtId="0" fontId="2" fillId="5" borderId="10" xfId="0" applyFont="1" applyFill="1" applyBorder="1" applyAlignment="1">
      <alignment vertical="top" shrinkToFit="1"/>
    </xf>
    <xf numFmtId="0" fontId="6" fillId="5" borderId="6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5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 indent="4" shrinkToFit="1"/>
    </xf>
    <xf numFmtId="0" fontId="2" fillId="3" borderId="6" xfId="0" applyFont="1" applyFill="1" applyBorder="1" applyAlignment="1">
      <alignment horizontal="left" vertical="top" indent="2" shrinkToFit="1"/>
    </xf>
    <xf numFmtId="0" fontId="2" fillId="0" borderId="6" xfId="0" applyFont="1" applyBorder="1" applyAlignment="1">
      <alignment horizontal="left" indent="2" shrinkToFit="1"/>
    </xf>
    <xf numFmtId="0" fontId="2" fillId="0" borderId="6" xfId="0" applyFont="1" applyBorder="1" applyAlignment="1">
      <alignment horizontal="left" vertical="top" indent="2" shrinkToFit="1"/>
    </xf>
    <xf numFmtId="0" fontId="3" fillId="2" borderId="6" xfId="0" applyFont="1" applyFill="1" applyBorder="1" applyAlignment="1">
      <alignment horizontal="left" vertical="top" indent="4" shrinkToFit="1"/>
    </xf>
    <xf numFmtId="188" fontId="3" fillId="2" borderId="6" xfId="1" applyNumberFormat="1" applyFont="1" applyFill="1" applyBorder="1" applyAlignment="1">
      <alignment horizontal="left" indent="4" shrinkToFit="1"/>
    </xf>
    <xf numFmtId="0" fontId="3" fillId="6" borderId="6" xfId="0" applyFont="1" applyFill="1" applyBorder="1" applyAlignment="1">
      <alignment horizontal="left" vertical="top" indent="4" shrinkToFit="1"/>
    </xf>
    <xf numFmtId="41" fontId="3" fillId="6" borderId="1" xfId="1" applyNumberFormat="1" applyFont="1" applyFill="1" applyBorder="1" applyAlignment="1">
      <alignment horizontal="center"/>
    </xf>
    <xf numFmtId="41" fontId="3" fillId="6" borderId="2" xfId="1" applyNumberFormat="1" applyFont="1" applyFill="1" applyBorder="1" applyAlignment="1">
      <alignment horizontal="center"/>
    </xf>
    <xf numFmtId="188" fontId="3" fillId="6" borderId="1" xfId="1" applyNumberFormat="1" applyFont="1" applyFill="1" applyBorder="1"/>
    <xf numFmtId="43" fontId="7" fillId="0" borderId="6" xfId="1" applyFont="1" applyFill="1" applyBorder="1" applyAlignment="1">
      <alignment horizontal="left" vertical="top" indent="2" shrinkToFit="1"/>
    </xf>
    <xf numFmtId="0" fontId="7" fillId="6" borderId="6" xfId="0" applyFont="1" applyFill="1" applyBorder="1" applyAlignment="1">
      <alignment horizontal="left" vertical="top" indent="2" shrinkToFit="1"/>
    </xf>
    <xf numFmtId="41" fontId="2" fillId="6" borderId="1" xfId="0" applyNumberFormat="1" applyFont="1" applyFill="1" applyBorder="1" applyAlignment="1">
      <alignment vertical="top"/>
    </xf>
    <xf numFmtId="49" fontId="2" fillId="6" borderId="1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horizontal="left" vertical="top" indent="4" shrinkToFit="1"/>
    </xf>
    <xf numFmtId="0" fontId="3" fillId="0" borderId="8" xfId="0" applyFont="1" applyBorder="1" applyAlignment="1">
      <alignment horizontal="left" vertical="top" indent="2" shrinkToFit="1"/>
    </xf>
    <xf numFmtId="0" fontId="3" fillId="0" borderId="6" xfId="0" applyFont="1" applyBorder="1" applyAlignment="1">
      <alignment horizontal="left" indent="2" shrinkToFit="1"/>
    </xf>
    <xf numFmtId="41" fontId="3" fillId="0" borderId="1" xfId="1" applyNumberFormat="1" applyFont="1" applyFill="1" applyBorder="1" applyAlignment="1">
      <alignment horizontal="center"/>
    </xf>
    <xf numFmtId="41" fontId="3" fillId="0" borderId="2" xfId="1" applyNumberFormat="1" applyFont="1" applyFill="1" applyBorder="1" applyAlignment="1">
      <alignment horizontal="center"/>
    </xf>
    <xf numFmtId="188" fontId="3" fillId="0" borderId="1" xfId="1" applyNumberFormat="1" applyFont="1" applyFill="1" applyBorder="1"/>
    <xf numFmtId="0" fontId="3" fillId="0" borderId="1" xfId="0" applyFont="1" applyFill="1" applyBorder="1" applyAlignment="1">
      <alignment horizontal="left" vertical="top" indent="1"/>
    </xf>
    <xf numFmtId="0" fontId="3" fillId="5" borderId="1" xfId="0" applyFont="1" applyFill="1" applyBorder="1" applyAlignment="1">
      <alignment horizontal="left" vertical="top" indent="1"/>
    </xf>
    <xf numFmtId="0" fontId="2" fillId="6" borderId="6" xfId="0" applyFont="1" applyFill="1" applyBorder="1" applyAlignment="1">
      <alignment horizontal="left" vertical="top" indent="2" shrinkToFit="1"/>
    </xf>
    <xf numFmtId="0" fontId="2" fillId="5" borderId="6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1" fontId="5" fillId="5" borderId="1" xfId="0" applyNumberFormat="1" applyFont="1" applyFill="1" applyBorder="1" applyAlignment="1">
      <alignment vertical="top"/>
    </xf>
    <xf numFmtId="41" fontId="5" fillId="5" borderId="1" xfId="0" applyNumberFormat="1" applyFont="1" applyFill="1" applyBorder="1"/>
    <xf numFmtId="41" fontId="5" fillId="0" borderId="1" xfId="0" applyNumberFormat="1" applyFont="1" applyBorder="1"/>
    <xf numFmtId="41" fontId="10" fillId="4" borderId="3" xfId="1" applyNumberFormat="1" applyFont="1" applyFill="1" applyBorder="1" applyAlignment="1">
      <alignment horizontal="right"/>
    </xf>
    <xf numFmtId="41" fontId="10" fillId="5" borderId="7" xfId="1" applyNumberFormat="1" applyFont="1" applyFill="1" applyBorder="1" applyAlignment="1">
      <alignment horizontal="right"/>
    </xf>
    <xf numFmtId="41" fontId="10" fillId="5" borderId="5" xfId="0" applyNumberFormat="1" applyFont="1" applyFill="1" applyBorder="1" applyAlignment="1">
      <alignment vertical="top"/>
    </xf>
    <xf numFmtId="41" fontId="10" fillId="0" borderId="1" xfId="0" applyNumberFormat="1" applyFont="1" applyBorder="1" applyAlignment="1">
      <alignment vertical="top"/>
    </xf>
    <xf numFmtId="0" fontId="10" fillId="5" borderId="6" xfId="0" applyFont="1" applyFill="1" applyBorder="1" applyAlignment="1">
      <alignment shrinkToFit="1"/>
    </xf>
    <xf numFmtId="0" fontId="11" fillId="5" borderId="6" xfId="0" applyFont="1" applyFill="1" applyBorder="1" applyAlignment="1">
      <alignment shrinkToFit="1"/>
    </xf>
    <xf numFmtId="0" fontId="12" fillId="5" borderId="6" xfId="0" applyFont="1" applyFill="1" applyBorder="1" applyAlignment="1">
      <alignment shrinkToFit="1"/>
    </xf>
    <xf numFmtId="0" fontId="3" fillId="5" borderId="6" xfId="0" applyFont="1" applyFill="1" applyBorder="1" applyAlignment="1">
      <alignment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3"/>
  <sheetViews>
    <sheetView tabSelected="1" view="pageBreakPreview" zoomScaleNormal="100" zoomScaleSheetLayoutView="100" workbookViewId="0">
      <selection activeCell="A143" sqref="A143"/>
    </sheetView>
  </sheetViews>
  <sheetFormatPr defaultRowHeight="21" x14ac:dyDescent="0.35"/>
  <cols>
    <col min="1" max="1" width="53.7109375" style="1" customWidth="1"/>
    <col min="2" max="2" width="10.7109375" style="1" customWidth="1"/>
    <col min="3" max="3" width="13.5703125" style="1" customWidth="1"/>
    <col min="4" max="5" width="10.7109375" style="1" customWidth="1"/>
    <col min="6" max="6" width="12.5703125" style="1" customWidth="1"/>
    <col min="7" max="7" width="12.42578125" style="1" customWidth="1"/>
    <col min="8" max="8" width="33.5703125" style="1" customWidth="1"/>
    <col min="9" max="16384" width="9.140625" style="1"/>
  </cols>
  <sheetData>
    <row r="1" spans="1:8" ht="26.25" x14ac:dyDescent="0.4">
      <c r="A1" s="76" t="s">
        <v>0</v>
      </c>
      <c r="B1" s="76"/>
      <c r="C1" s="76"/>
      <c r="D1" s="76"/>
      <c r="E1" s="76"/>
      <c r="F1" s="76"/>
      <c r="G1" s="76"/>
      <c r="H1" s="2" t="s">
        <v>1</v>
      </c>
    </row>
    <row r="2" spans="1:8" ht="26.25" x14ac:dyDescent="0.4">
      <c r="A2" s="76" t="s">
        <v>2</v>
      </c>
      <c r="B2" s="76"/>
      <c r="C2" s="76"/>
      <c r="D2" s="76"/>
      <c r="E2" s="76"/>
      <c r="F2" s="76"/>
      <c r="G2" s="76"/>
      <c r="H2" s="2"/>
    </row>
    <row r="3" spans="1:8" ht="26.25" x14ac:dyDescent="0.4">
      <c r="A3" s="76" t="s">
        <v>3</v>
      </c>
      <c r="B3" s="76"/>
      <c r="C3" s="76"/>
      <c r="D3" s="76"/>
      <c r="E3" s="76"/>
      <c r="F3" s="76"/>
      <c r="G3" s="76"/>
      <c r="H3" s="3"/>
    </row>
    <row r="4" spans="1:8" ht="7.5" customHeight="1" x14ac:dyDescent="0.35">
      <c r="A4" s="4"/>
      <c r="B4" s="5"/>
      <c r="C4" s="5"/>
      <c r="D4" s="5"/>
      <c r="E4" s="5"/>
      <c r="F4" s="5"/>
      <c r="G4" s="5"/>
      <c r="H4" s="6"/>
    </row>
    <row r="5" spans="1:8" x14ac:dyDescent="0.35">
      <c r="A5" s="81" t="s">
        <v>4</v>
      </c>
      <c r="B5" s="77" t="s">
        <v>5</v>
      </c>
      <c r="C5" s="78"/>
      <c r="D5" s="79"/>
      <c r="E5" s="80" t="s">
        <v>6</v>
      </c>
      <c r="F5" s="80"/>
      <c r="G5" s="80"/>
      <c r="H5" s="74" t="s">
        <v>7</v>
      </c>
    </row>
    <row r="6" spans="1:8" ht="23.25" customHeight="1" x14ac:dyDescent="0.35">
      <c r="A6" s="82"/>
      <c r="B6" s="74" t="s">
        <v>8</v>
      </c>
      <c r="C6" s="77" t="s">
        <v>9</v>
      </c>
      <c r="D6" s="79"/>
      <c r="E6" s="74" t="s">
        <v>8</v>
      </c>
      <c r="F6" s="77" t="s">
        <v>9</v>
      </c>
      <c r="G6" s="79"/>
      <c r="H6" s="75"/>
    </row>
    <row r="7" spans="1:8" x14ac:dyDescent="0.35">
      <c r="A7" s="83"/>
      <c r="B7" s="75"/>
      <c r="C7" s="73" t="s">
        <v>10</v>
      </c>
      <c r="D7" s="73" t="s">
        <v>11</v>
      </c>
      <c r="E7" s="75"/>
      <c r="F7" s="73" t="s">
        <v>10</v>
      </c>
      <c r="G7" s="73" t="s">
        <v>11</v>
      </c>
      <c r="H7" s="47"/>
    </row>
    <row r="8" spans="1:8" x14ac:dyDescent="0.35">
      <c r="A8" s="43" t="s">
        <v>12</v>
      </c>
      <c r="B8" s="25">
        <f>B9+B44+B128+B135+B139</f>
        <v>0</v>
      </c>
      <c r="C8" s="25">
        <f>C11+-35+C95+C53</f>
        <v>6421325</v>
      </c>
      <c r="D8" s="25">
        <f>D9+D44+D128+D135+D139</f>
        <v>0</v>
      </c>
      <c r="E8" s="25">
        <f>E9+E44+E128+E135+E139</f>
        <v>0</v>
      </c>
      <c r="F8" s="87">
        <f>F9+F44+F128+F135+F139</f>
        <v>4600160</v>
      </c>
      <c r="G8" s="25">
        <f>G9+G44+G128+G135+G139</f>
        <v>0</v>
      </c>
      <c r="H8" s="26"/>
    </row>
    <row r="9" spans="1:8" x14ac:dyDescent="0.35">
      <c r="A9" s="44" t="s">
        <v>13</v>
      </c>
      <c r="B9" s="40">
        <f t="shared" ref="B9:G9" si="0">B10</f>
        <v>0</v>
      </c>
      <c r="C9" s="40"/>
      <c r="D9" s="40">
        <f t="shared" si="0"/>
        <v>0</v>
      </c>
      <c r="E9" s="40">
        <f t="shared" si="0"/>
        <v>0</v>
      </c>
      <c r="F9" s="88">
        <f t="shared" si="0"/>
        <v>1600160</v>
      </c>
      <c r="G9" s="40">
        <f t="shared" si="0"/>
        <v>0</v>
      </c>
      <c r="H9" s="41"/>
    </row>
    <row r="10" spans="1:8" ht="42" x14ac:dyDescent="0.35">
      <c r="A10" s="48" t="s">
        <v>14</v>
      </c>
      <c r="B10" s="40">
        <f t="shared" ref="B10:G10" si="1">B11+B35</f>
        <v>0</v>
      </c>
      <c r="C10" s="40"/>
      <c r="D10" s="40">
        <f t="shared" si="1"/>
        <v>0</v>
      </c>
      <c r="E10" s="40">
        <f t="shared" si="1"/>
        <v>0</v>
      </c>
      <c r="F10" s="88">
        <f t="shared" ref="F10" si="2">F11+F35</f>
        <v>1600160</v>
      </c>
      <c r="G10" s="40">
        <f t="shared" si="1"/>
        <v>0</v>
      </c>
      <c r="H10" s="41"/>
    </row>
    <row r="11" spans="1:8" x14ac:dyDescent="0.35">
      <c r="A11" s="45" t="s">
        <v>15</v>
      </c>
      <c r="B11" s="27">
        <f t="shared" ref="B11:G11" si="3">B12+B19+B22+B26+B30</f>
        <v>0</v>
      </c>
      <c r="C11" s="90">
        <v>1241360</v>
      </c>
      <c r="D11" s="27">
        <f t="shared" si="3"/>
        <v>0</v>
      </c>
      <c r="E11" s="27">
        <f t="shared" si="3"/>
        <v>0</v>
      </c>
      <c r="F11" s="89">
        <f t="shared" ref="F11" si="4">F12+F19+F22+F26+F30</f>
        <v>1600160</v>
      </c>
      <c r="G11" s="27">
        <f t="shared" si="3"/>
        <v>0</v>
      </c>
      <c r="H11" s="28"/>
    </row>
    <row r="12" spans="1:8" x14ac:dyDescent="0.35">
      <c r="A12" s="50" t="s">
        <v>16</v>
      </c>
      <c r="B12" s="9">
        <f>B13+B15</f>
        <v>0</v>
      </c>
      <c r="C12" s="90">
        <v>1241360</v>
      </c>
      <c r="D12" s="9">
        <f>D13+D15</f>
        <v>0</v>
      </c>
      <c r="E12" s="9">
        <f>E13+E15</f>
        <v>0</v>
      </c>
      <c r="F12" s="90">
        <v>1466160</v>
      </c>
      <c r="G12" s="9"/>
      <c r="H12" s="42" t="s">
        <v>17</v>
      </c>
    </row>
    <row r="13" spans="1:8" x14ac:dyDescent="0.35">
      <c r="A13" s="53" t="s">
        <v>18</v>
      </c>
      <c r="B13" s="12"/>
      <c r="C13" s="12"/>
      <c r="D13" s="12"/>
      <c r="E13" s="12"/>
      <c r="F13" s="12"/>
      <c r="G13" s="12"/>
      <c r="H13" s="10"/>
    </row>
    <row r="14" spans="1:8" x14ac:dyDescent="0.35">
      <c r="A14" s="53" t="s">
        <v>19</v>
      </c>
      <c r="B14" s="12"/>
      <c r="C14" s="12"/>
      <c r="D14" s="12"/>
      <c r="E14" s="12"/>
      <c r="F14" s="12"/>
      <c r="G14" s="12"/>
      <c r="H14" s="10"/>
    </row>
    <row r="15" spans="1:8" x14ac:dyDescent="0.35">
      <c r="A15" s="53" t="s">
        <v>20</v>
      </c>
      <c r="B15" s="12"/>
      <c r="C15" s="12"/>
      <c r="D15" s="12"/>
      <c r="E15" s="12"/>
      <c r="F15" s="12"/>
      <c r="G15" s="12"/>
      <c r="H15" s="42"/>
    </row>
    <row r="16" spans="1:8" x14ac:dyDescent="0.35">
      <c r="A16" s="53" t="s">
        <v>21</v>
      </c>
      <c r="B16" s="12"/>
      <c r="C16" s="12"/>
      <c r="D16" s="12"/>
      <c r="E16" s="12"/>
      <c r="F16" s="12"/>
      <c r="G16" s="12"/>
      <c r="H16" s="42"/>
    </row>
    <row r="17" spans="1:8" x14ac:dyDescent="0.35">
      <c r="A17" s="53" t="s">
        <v>22</v>
      </c>
      <c r="B17" s="12"/>
      <c r="C17" s="12"/>
      <c r="D17" s="12"/>
      <c r="E17" s="12"/>
      <c r="F17" s="12"/>
      <c r="G17" s="12"/>
      <c r="H17" s="42"/>
    </row>
    <row r="18" spans="1:8" x14ac:dyDescent="0.35">
      <c r="A18" s="53" t="s">
        <v>122</v>
      </c>
      <c r="B18" s="12"/>
      <c r="C18" s="12"/>
      <c r="D18" s="12"/>
      <c r="E18" s="12"/>
      <c r="F18" s="12"/>
      <c r="G18" s="12"/>
      <c r="H18" s="42"/>
    </row>
    <row r="19" spans="1:8" x14ac:dyDescent="0.35">
      <c r="A19" s="50" t="s">
        <v>23</v>
      </c>
      <c r="B19" s="9">
        <f t="shared" ref="B19:G19" si="5">B20+B21</f>
        <v>0</v>
      </c>
      <c r="C19" s="9">
        <f t="shared" si="5"/>
        <v>0</v>
      </c>
      <c r="D19" s="9">
        <f t="shared" si="5"/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11" t="s">
        <v>24</v>
      </c>
    </row>
    <row r="20" spans="1:8" x14ac:dyDescent="0.35">
      <c r="A20" s="53" t="s">
        <v>25</v>
      </c>
      <c r="B20" s="12"/>
      <c r="C20" s="12"/>
      <c r="D20" s="12"/>
      <c r="E20" s="12"/>
      <c r="F20" s="12"/>
      <c r="G20" s="12"/>
      <c r="H20" s="11"/>
    </row>
    <row r="21" spans="1:8" x14ac:dyDescent="0.35">
      <c r="A21" s="53" t="s">
        <v>20</v>
      </c>
      <c r="B21" s="12"/>
      <c r="C21" s="12"/>
      <c r="D21" s="12"/>
      <c r="E21" s="12"/>
      <c r="F21" s="12"/>
      <c r="G21" s="12"/>
      <c r="H21" s="11"/>
    </row>
    <row r="22" spans="1:8" x14ac:dyDescent="0.35">
      <c r="A22" s="50" t="s">
        <v>26</v>
      </c>
      <c r="B22" s="9">
        <f t="shared" ref="B22:G22" si="6">B23+B24+B25</f>
        <v>0</v>
      </c>
      <c r="C22" s="9">
        <f t="shared" si="6"/>
        <v>0</v>
      </c>
      <c r="D22" s="9">
        <f t="shared" si="6"/>
        <v>0</v>
      </c>
      <c r="E22" s="9">
        <f t="shared" si="6"/>
        <v>0</v>
      </c>
      <c r="F22" s="9">
        <f t="shared" si="6"/>
        <v>0</v>
      </c>
      <c r="G22" s="9">
        <f t="shared" si="6"/>
        <v>0</v>
      </c>
      <c r="H22" s="10"/>
    </row>
    <row r="23" spans="1:8" x14ac:dyDescent="0.35">
      <c r="A23" s="53" t="s">
        <v>27</v>
      </c>
      <c r="B23" s="12"/>
      <c r="C23" s="12"/>
      <c r="D23" s="12"/>
      <c r="E23" s="12"/>
      <c r="F23" s="12"/>
      <c r="G23" s="12"/>
      <c r="H23" s="10"/>
    </row>
    <row r="24" spans="1:8" x14ac:dyDescent="0.35">
      <c r="A24" s="53" t="s">
        <v>28</v>
      </c>
      <c r="B24" s="12"/>
      <c r="C24" s="12"/>
      <c r="D24" s="12"/>
      <c r="E24" s="12"/>
      <c r="F24" s="12"/>
      <c r="G24" s="12"/>
      <c r="H24" s="10"/>
    </row>
    <row r="25" spans="1:8" x14ac:dyDescent="0.35">
      <c r="A25" s="53" t="s">
        <v>29</v>
      </c>
      <c r="B25" s="12"/>
      <c r="C25" s="12"/>
      <c r="D25" s="12"/>
      <c r="E25" s="12"/>
      <c r="F25" s="12"/>
      <c r="G25" s="12"/>
      <c r="H25" s="10"/>
    </row>
    <row r="26" spans="1:8" x14ac:dyDescent="0.35">
      <c r="A26" s="51" t="s">
        <v>30</v>
      </c>
      <c r="B26" s="12">
        <f t="shared" ref="B26:G26" si="7">B27+B28+B29</f>
        <v>0</v>
      </c>
      <c r="C26" s="12">
        <f t="shared" si="7"/>
        <v>0</v>
      </c>
      <c r="D26" s="12">
        <f t="shared" si="7"/>
        <v>0</v>
      </c>
      <c r="E26" s="12">
        <f t="shared" si="7"/>
        <v>0</v>
      </c>
      <c r="F26" s="12">
        <f t="shared" si="7"/>
        <v>134000</v>
      </c>
      <c r="G26" s="12">
        <f t="shared" si="7"/>
        <v>0</v>
      </c>
      <c r="H26" s="11" t="s">
        <v>31</v>
      </c>
    </row>
    <row r="27" spans="1:8" x14ac:dyDescent="0.35">
      <c r="A27" s="53" t="s">
        <v>32</v>
      </c>
      <c r="B27" s="12"/>
      <c r="C27" s="12"/>
      <c r="D27" s="12"/>
      <c r="E27" s="12"/>
      <c r="F27" s="12">
        <v>134000</v>
      </c>
      <c r="G27" s="12"/>
      <c r="H27" s="11"/>
    </row>
    <row r="28" spans="1:8" x14ac:dyDescent="0.35">
      <c r="A28" s="53" t="s">
        <v>33</v>
      </c>
      <c r="B28" s="12"/>
      <c r="C28" s="12"/>
      <c r="D28" s="12"/>
      <c r="E28" s="12"/>
      <c r="F28" s="12"/>
      <c r="G28" s="12"/>
      <c r="H28" s="11"/>
    </row>
    <row r="29" spans="1:8" x14ac:dyDescent="0.35">
      <c r="A29" s="63" t="s">
        <v>34</v>
      </c>
      <c r="B29" s="20"/>
      <c r="C29" s="20"/>
      <c r="D29" s="20"/>
      <c r="E29" s="20"/>
      <c r="F29" s="20"/>
      <c r="G29" s="20"/>
      <c r="H29" s="69"/>
    </row>
    <row r="30" spans="1:8" x14ac:dyDescent="0.35">
      <c r="A30" s="51" t="s">
        <v>35</v>
      </c>
      <c r="B30" s="12">
        <f t="shared" ref="B30:G30" si="8">B31+B32</f>
        <v>0</v>
      </c>
      <c r="C30" s="12">
        <f t="shared" si="8"/>
        <v>0</v>
      </c>
      <c r="D30" s="12">
        <f t="shared" si="8"/>
        <v>0</v>
      </c>
      <c r="E30" s="12">
        <f t="shared" si="8"/>
        <v>0</v>
      </c>
      <c r="F30" s="12">
        <f t="shared" si="8"/>
        <v>0</v>
      </c>
      <c r="G30" s="12">
        <f t="shared" si="8"/>
        <v>0</v>
      </c>
      <c r="H30" s="11"/>
    </row>
    <row r="31" spans="1:8" x14ac:dyDescent="0.35">
      <c r="A31" s="53" t="s">
        <v>36</v>
      </c>
      <c r="B31" s="12"/>
      <c r="C31" s="12"/>
      <c r="D31" s="12"/>
      <c r="E31" s="12"/>
      <c r="F31" s="12"/>
      <c r="G31" s="12"/>
      <c r="H31" s="11" t="s">
        <v>37</v>
      </c>
    </row>
    <row r="32" spans="1:8" x14ac:dyDescent="0.35">
      <c r="A32" s="53" t="s">
        <v>38</v>
      </c>
      <c r="B32" s="12">
        <f t="shared" ref="B32:G32" si="9">B33+B34</f>
        <v>0</v>
      </c>
      <c r="C32" s="12">
        <f t="shared" si="9"/>
        <v>0</v>
      </c>
      <c r="D32" s="12">
        <f t="shared" si="9"/>
        <v>0</v>
      </c>
      <c r="E32" s="12">
        <f t="shared" si="9"/>
        <v>0</v>
      </c>
      <c r="F32" s="12">
        <f t="shared" si="9"/>
        <v>0</v>
      </c>
      <c r="G32" s="12">
        <f t="shared" si="9"/>
        <v>0</v>
      </c>
      <c r="H32" s="11"/>
    </row>
    <row r="33" spans="1:8" x14ac:dyDescent="0.35">
      <c r="A33" s="49" t="s">
        <v>39</v>
      </c>
      <c r="B33" s="12"/>
      <c r="C33" s="12"/>
      <c r="D33" s="12"/>
      <c r="E33" s="12"/>
      <c r="F33" s="12"/>
      <c r="G33" s="12"/>
      <c r="H33" s="11"/>
    </row>
    <row r="34" spans="1:8" x14ac:dyDescent="0.35">
      <c r="A34" s="49" t="s">
        <v>39</v>
      </c>
      <c r="B34" s="12"/>
      <c r="C34" s="12"/>
      <c r="D34" s="12"/>
      <c r="E34" s="12"/>
      <c r="F34" s="12"/>
      <c r="G34" s="12"/>
      <c r="H34" s="11"/>
    </row>
    <row r="35" spans="1:8" x14ac:dyDescent="0.35">
      <c r="A35" s="32" t="s">
        <v>40</v>
      </c>
      <c r="B35" s="30">
        <f t="shared" ref="B35:G35" si="10">B36</f>
        <v>0</v>
      </c>
      <c r="C35" s="30">
        <f t="shared" si="10"/>
        <v>0</v>
      </c>
      <c r="D35" s="30">
        <f t="shared" si="10"/>
        <v>0</v>
      </c>
      <c r="E35" s="30">
        <f t="shared" si="10"/>
        <v>0</v>
      </c>
      <c r="F35" s="30">
        <f t="shared" si="10"/>
        <v>0</v>
      </c>
      <c r="G35" s="30">
        <f t="shared" si="10"/>
        <v>0</v>
      </c>
      <c r="H35" s="29"/>
    </row>
    <row r="36" spans="1:8" x14ac:dyDescent="0.35">
      <c r="A36" s="52" t="s">
        <v>41</v>
      </c>
      <c r="B36" s="12">
        <f t="shared" ref="B36:G36" si="11">B37+B43</f>
        <v>0</v>
      </c>
      <c r="C36" s="12">
        <f t="shared" si="11"/>
        <v>0</v>
      </c>
      <c r="D36" s="12">
        <f t="shared" si="11"/>
        <v>0</v>
      </c>
      <c r="E36" s="12">
        <f t="shared" si="11"/>
        <v>0</v>
      </c>
      <c r="F36" s="12">
        <f t="shared" si="11"/>
        <v>0</v>
      </c>
      <c r="G36" s="12">
        <f t="shared" si="11"/>
        <v>0</v>
      </c>
      <c r="H36" s="11" t="s">
        <v>31</v>
      </c>
    </row>
    <row r="37" spans="1:8" x14ac:dyDescent="0.35">
      <c r="A37" s="53" t="s">
        <v>42</v>
      </c>
      <c r="B37" s="12">
        <f t="shared" ref="B37:G37" si="12">SUM(B38:B42)</f>
        <v>0</v>
      </c>
      <c r="C37" s="12">
        <f t="shared" si="12"/>
        <v>0</v>
      </c>
      <c r="D37" s="12">
        <f t="shared" si="12"/>
        <v>0</v>
      </c>
      <c r="E37" s="12">
        <f t="shared" si="12"/>
        <v>0</v>
      </c>
      <c r="F37" s="12">
        <f t="shared" si="12"/>
        <v>0</v>
      </c>
      <c r="G37" s="12">
        <f t="shared" si="12"/>
        <v>0</v>
      </c>
      <c r="H37" s="11"/>
    </row>
    <row r="38" spans="1:8" x14ac:dyDescent="0.35">
      <c r="A38" s="49" t="s">
        <v>43</v>
      </c>
      <c r="B38" s="12"/>
      <c r="C38" s="12"/>
      <c r="D38" s="12"/>
      <c r="E38" s="12"/>
      <c r="F38" s="12"/>
      <c r="G38" s="12"/>
      <c r="H38" s="11"/>
    </row>
    <row r="39" spans="1:8" x14ac:dyDescent="0.35">
      <c r="A39" s="49" t="s">
        <v>43</v>
      </c>
      <c r="B39" s="12"/>
      <c r="C39" s="12"/>
      <c r="D39" s="12"/>
      <c r="E39" s="12"/>
      <c r="F39" s="12"/>
      <c r="G39" s="12"/>
      <c r="H39" s="11"/>
    </row>
    <row r="40" spans="1:8" x14ac:dyDescent="0.35">
      <c r="A40" s="49" t="s">
        <v>43</v>
      </c>
      <c r="B40" s="12"/>
      <c r="C40" s="12"/>
      <c r="D40" s="12"/>
      <c r="E40" s="12"/>
      <c r="F40" s="12"/>
      <c r="G40" s="12"/>
      <c r="H40" s="11"/>
    </row>
    <row r="41" spans="1:8" x14ac:dyDescent="0.35">
      <c r="A41" s="49" t="s">
        <v>43</v>
      </c>
      <c r="B41" s="12"/>
      <c r="C41" s="12"/>
      <c r="D41" s="12"/>
      <c r="E41" s="12"/>
      <c r="F41" s="12"/>
      <c r="G41" s="12"/>
      <c r="H41" s="11"/>
    </row>
    <row r="42" spans="1:8" x14ac:dyDescent="0.35">
      <c r="A42" s="49" t="s">
        <v>43</v>
      </c>
      <c r="B42" s="12"/>
      <c r="C42" s="12"/>
      <c r="D42" s="12"/>
      <c r="E42" s="12"/>
      <c r="F42" s="12"/>
      <c r="G42" s="12"/>
      <c r="H42" s="11"/>
    </row>
    <row r="43" spans="1:8" x14ac:dyDescent="0.35">
      <c r="A43" s="53" t="s">
        <v>44</v>
      </c>
      <c r="B43" s="12"/>
      <c r="C43" s="12"/>
      <c r="D43" s="12"/>
      <c r="E43" s="12"/>
      <c r="F43" s="12"/>
      <c r="G43" s="12"/>
      <c r="H43" s="11"/>
    </row>
    <row r="44" spans="1:8" x14ac:dyDescent="0.35">
      <c r="A44" s="32" t="s">
        <v>45</v>
      </c>
      <c r="B44" s="33">
        <f>B45+B95</f>
        <v>0</v>
      </c>
      <c r="C44" s="33">
        <f>C45+C95</f>
        <v>5210000</v>
      </c>
      <c r="D44" s="33">
        <f>D45+D95</f>
        <v>0</v>
      </c>
      <c r="E44" s="33">
        <f>E45+E95</f>
        <v>0</v>
      </c>
      <c r="F44" s="84">
        <v>2400000</v>
      </c>
      <c r="G44" s="33"/>
      <c r="H44" s="70"/>
    </row>
    <row r="45" spans="1:8" x14ac:dyDescent="0.35">
      <c r="A45" s="32" t="s">
        <v>46</v>
      </c>
      <c r="B45" s="33">
        <f>B46+B83+B89</f>
        <v>0</v>
      </c>
      <c r="C45" s="33">
        <f>C46+C83+C89</f>
        <v>210000</v>
      </c>
      <c r="D45" s="33">
        <f>D46+D83+D89</f>
        <v>0</v>
      </c>
      <c r="E45" s="33">
        <f>E46+E83+E89</f>
        <v>0</v>
      </c>
      <c r="F45" s="33"/>
      <c r="G45" s="33">
        <f>G46+G83+G89</f>
        <v>0</v>
      </c>
      <c r="H45" s="70"/>
    </row>
    <row r="46" spans="1:8" x14ac:dyDescent="0.35">
      <c r="A46" s="32" t="s">
        <v>47</v>
      </c>
      <c r="B46" s="30">
        <f t="shared" ref="B46:G46" si="13">B47+B53+B69+B73</f>
        <v>0</v>
      </c>
      <c r="C46" s="30">
        <f t="shared" si="13"/>
        <v>210000</v>
      </c>
      <c r="D46" s="30">
        <f t="shared" si="13"/>
        <v>0</v>
      </c>
      <c r="E46" s="30">
        <f t="shared" si="13"/>
        <v>0</v>
      </c>
      <c r="F46" s="30">
        <f t="shared" si="13"/>
        <v>686000</v>
      </c>
      <c r="G46" s="30">
        <f t="shared" si="13"/>
        <v>0</v>
      </c>
      <c r="H46" s="29"/>
    </row>
    <row r="47" spans="1:8" x14ac:dyDescent="0.35">
      <c r="A47" s="50" t="s">
        <v>48</v>
      </c>
      <c r="B47" s="14">
        <f t="shared" ref="B47:G47" si="14">B48</f>
        <v>0</v>
      </c>
      <c r="C47" s="14">
        <f t="shared" si="14"/>
        <v>0</v>
      </c>
      <c r="D47" s="14">
        <f t="shared" si="14"/>
        <v>0</v>
      </c>
      <c r="E47" s="14">
        <f t="shared" si="14"/>
        <v>0</v>
      </c>
      <c r="F47" s="14">
        <f t="shared" si="14"/>
        <v>0</v>
      </c>
      <c r="G47" s="14">
        <f t="shared" si="14"/>
        <v>0</v>
      </c>
      <c r="H47" s="13"/>
    </row>
    <row r="48" spans="1:8" x14ac:dyDescent="0.35">
      <c r="A48" s="49" t="s">
        <v>49</v>
      </c>
      <c r="B48" s="12">
        <f t="shared" ref="B48:G48" si="15">SUM(B49:B52)</f>
        <v>0</v>
      </c>
      <c r="C48" s="12">
        <f t="shared" si="15"/>
        <v>0</v>
      </c>
      <c r="D48" s="12">
        <f t="shared" si="15"/>
        <v>0</v>
      </c>
      <c r="E48" s="12">
        <f t="shared" si="15"/>
        <v>0</v>
      </c>
      <c r="F48" s="12">
        <f t="shared" si="15"/>
        <v>0</v>
      </c>
      <c r="G48" s="12">
        <f t="shared" si="15"/>
        <v>0</v>
      </c>
      <c r="H48" s="11" t="s">
        <v>37</v>
      </c>
    </row>
    <row r="49" spans="1:8" x14ac:dyDescent="0.35">
      <c r="A49" s="49" t="s">
        <v>50</v>
      </c>
      <c r="B49" s="12"/>
      <c r="C49" s="12"/>
      <c r="D49" s="12"/>
      <c r="E49" s="12"/>
      <c r="F49" s="12"/>
      <c r="G49" s="12"/>
      <c r="H49" s="11"/>
    </row>
    <row r="50" spans="1:8" x14ac:dyDescent="0.35">
      <c r="A50" s="49" t="s">
        <v>51</v>
      </c>
      <c r="B50" s="12"/>
      <c r="C50" s="12"/>
      <c r="D50" s="12"/>
      <c r="E50" s="12"/>
      <c r="F50" s="12"/>
      <c r="G50" s="12"/>
      <c r="H50" s="11"/>
    </row>
    <row r="51" spans="1:8" x14ac:dyDescent="0.35">
      <c r="A51" s="49" t="s">
        <v>51</v>
      </c>
      <c r="B51" s="12"/>
      <c r="C51" s="12"/>
      <c r="D51" s="12"/>
      <c r="E51" s="12"/>
      <c r="F51" s="12"/>
      <c r="G51" s="12"/>
      <c r="H51" s="11"/>
    </row>
    <row r="52" spans="1:8" x14ac:dyDescent="0.35">
      <c r="A52" s="49" t="s">
        <v>51</v>
      </c>
      <c r="B52" s="12"/>
      <c r="C52" s="12"/>
      <c r="D52" s="12"/>
      <c r="E52" s="12"/>
      <c r="F52" s="12"/>
      <c r="G52" s="12"/>
      <c r="H52" s="11"/>
    </row>
    <row r="53" spans="1:8" x14ac:dyDescent="0.35">
      <c r="A53" s="50" t="s">
        <v>52</v>
      </c>
      <c r="B53" s="8">
        <f t="shared" ref="B53:G53" si="16">B54+B59+B60+B61+B62+B63+B67+B68</f>
        <v>0</v>
      </c>
      <c r="C53" s="8">
        <f t="shared" si="16"/>
        <v>180000</v>
      </c>
      <c r="D53" s="8">
        <f t="shared" si="16"/>
        <v>0</v>
      </c>
      <c r="E53" s="8">
        <f t="shared" si="16"/>
        <v>0</v>
      </c>
      <c r="F53" s="8">
        <f t="shared" si="16"/>
        <v>436000</v>
      </c>
      <c r="G53" s="8">
        <f t="shared" si="16"/>
        <v>0</v>
      </c>
      <c r="H53" s="7"/>
    </row>
    <row r="54" spans="1:8" x14ac:dyDescent="0.35">
      <c r="A54" s="54" t="s">
        <v>53</v>
      </c>
      <c r="B54" s="16">
        <f t="shared" ref="B54:G54" si="17">SUM(B55:B58)</f>
        <v>0</v>
      </c>
      <c r="C54" s="16">
        <f t="shared" si="17"/>
        <v>80000</v>
      </c>
      <c r="D54" s="16">
        <f t="shared" si="17"/>
        <v>0</v>
      </c>
      <c r="E54" s="16">
        <f t="shared" si="17"/>
        <v>0</v>
      </c>
      <c r="F54" s="16">
        <f t="shared" si="17"/>
        <v>286000</v>
      </c>
      <c r="G54" s="16">
        <f t="shared" si="17"/>
        <v>0</v>
      </c>
      <c r="H54" s="17"/>
    </row>
    <row r="55" spans="1:8" x14ac:dyDescent="0.35">
      <c r="A55" s="49" t="s">
        <v>54</v>
      </c>
      <c r="B55" s="16"/>
      <c r="C55" s="15"/>
      <c r="D55" s="15"/>
      <c r="E55" s="15"/>
      <c r="F55" s="15">
        <v>106000</v>
      </c>
      <c r="G55" s="15"/>
      <c r="H55" s="17"/>
    </row>
    <row r="56" spans="1:8" x14ac:dyDescent="0.35">
      <c r="A56" s="49" t="s">
        <v>55</v>
      </c>
      <c r="B56" s="16"/>
      <c r="C56" s="15">
        <v>40000</v>
      </c>
      <c r="D56" s="15"/>
      <c r="E56" s="15"/>
      <c r="F56" s="15">
        <v>80000</v>
      </c>
      <c r="G56" s="15"/>
      <c r="H56" s="17"/>
    </row>
    <row r="57" spans="1:8" x14ac:dyDescent="0.35">
      <c r="A57" s="49" t="s">
        <v>56</v>
      </c>
      <c r="B57" s="16"/>
      <c r="C57" s="15">
        <v>40000</v>
      </c>
      <c r="D57" s="15"/>
      <c r="E57" s="15"/>
      <c r="F57" s="15">
        <v>50000</v>
      </c>
      <c r="G57" s="15"/>
      <c r="H57" s="17"/>
    </row>
    <row r="58" spans="1:8" x14ac:dyDescent="0.35">
      <c r="A58" s="49" t="s">
        <v>57</v>
      </c>
      <c r="B58" s="16"/>
      <c r="C58" s="15"/>
      <c r="D58" s="15"/>
      <c r="E58" s="15"/>
      <c r="F58" s="15">
        <v>50000</v>
      </c>
      <c r="G58" s="15"/>
      <c r="H58" s="17"/>
    </row>
    <row r="59" spans="1:8" x14ac:dyDescent="0.35">
      <c r="A59" s="55" t="s">
        <v>58</v>
      </c>
      <c r="B59" s="56"/>
      <c r="C59" s="57"/>
      <c r="D59" s="57"/>
      <c r="E59" s="57"/>
      <c r="F59" s="57"/>
      <c r="G59" s="57"/>
      <c r="H59" s="58"/>
    </row>
    <row r="60" spans="1:8" x14ac:dyDescent="0.35">
      <c r="A60" s="55" t="s">
        <v>59</v>
      </c>
      <c r="B60" s="56"/>
      <c r="C60" s="57"/>
      <c r="D60" s="57"/>
      <c r="E60" s="57"/>
      <c r="F60" s="57"/>
      <c r="G60" s="57"/>
      <c r="H60" s="58"/>
    </row>
    <row r="61" spans="1:8" x14ac:dyDescent="0.35">
      <c r="A61" s="55" t="s">
        <v>60</v>
      </c>
      <c r="B61" s="56"/>
      <c r="C61" s="57"/>
      <c r="D61" s="57"/>
      <c r="E61" s="57"/>
      <c r="F61" s="57"/>
      <c r="G61" s="57"/>
      <c r="H61" s="58"/>
    </row>
    <row r="62" spans="1:8" x14ac:dyDescent="0.35">
      <c r="A62" s="55" t="s">
        <v>61</v>
      </c>
      <c r="B62" s="56"/>
      <c r="C62" s="57"/>
      <c r="D62" s="57"/>
      <c r="E62" s="57"/>
      <c r="F62" s="57"/>
      <c r="G62" s="57"/>
      <c r="H62" s="58"/>
    </row>
    <row r="63" spans="1:8" x14ac:dyDescent="0.35">
      <c r="A63" s="63" t="s">
        <v>62</v>
      </c>
      <c r="B63" s="66">
        <f t="shared" ref="B63:G63" si="18">SUM(B64:B66)</f>
        <v>0</v>
      </c>
      <c r="C63" s="66">
        <f t="shared" si="18"/>
        <v>100000</v>
      </c>
      <c r="D63" s="66">
        <f t="shared" si="18"/>
        <v>0</v>
      </c>
      <c r="E63" s="66">
        <f t="shared" si="18"/>
        <v>0</v>
      </c>
      <c r="F63" s="66">
        <f t="shared" si="18"/>
        <v>150000</v>
      </c>
      <c r="G63" s="66">
        <f t="shared" si="18"/>
        <v>0</v>
      </c>
      <c r="H63" s="68"/>
    </row>
    <row r="64" spans="1:8" x14ac:dyDescent="0.35">
      <c r="A64" s="49" t="s">
        <v>63</v>
      </c>
      <c r="B64" s="66"/>
      <c r="C64" s="67">
        <v>50000</v>
      </c>
      <c r="D64" s="67"/>
      <c r="E64" s="67"/>
      <c r="F64" s="67">
        <v>50000</v>
      </c>
      <c r="G64" s="67"/>
      <c r="H64" s="68"/>
    </row>
    <row r="65" spans="1:8" x14ac:dyDescent="0.35">
      <c r="A65" s="49" t="s">
        <v>64</v>
      </c>
      <c r="B65" s="66"/>
      <c r="C65" s="67">
        <v>20000</v>
      </c>
      <c r="D65" s="67"/>
      <c r="E65" s="67"/>
      <c r="F65" s="67">
        <v>50000</v>
      </c>
      <c r="G65" s="67"/>
      <c r="H65" s="68"/>
    </row>
    <row r="66" spans="1:8" x14ac:dyDescent="0.35">
      <c r="A66" s="49" t="s">
        <v>65</v>
      </c>
      <c r="B66" s="66"/>
      <c r="C66" s="67">
        <v>30000</v>
      </c>
      <c r="D66" s="67"/>
      <c r="E66" s="67"/>
      <c r="F66" s="67">
        <v>50000</v>
      </c>
      <c r="G66" s="67"/>
      <c r="H66" s="68"/>
    </row>
    <row r="67" spans="1:8" x14ac:dyDescent="0.35">
      <c r="A67" s="55" t="s">
        <v>66</v>
      </c>
      <c r="B67" s="56"/>
      <c r="C67" s="57"/>
      <c r="D67" s="57"/>
      <c r="E67" s="57"/>
      <c r="F67" s="57"/>
      <c r="G67" s="57"/>
      <c r="H67" s="58"/>
    </row>
    <row r="68" spans="1:8" x14ac:dyDescent="0.35">
      <c r="A68" s="55" t="s">
        <v>67</v>
      </c>
      <c r="B68" s="56"/>
      <c r="C68" s="57"/>
      <c r="D68" s="57"/>
      <c r="E68" s="57"/>
      <c r="F68" s="57"/>
      <c r="G68" s="57"/>
      <c r="H68" s="58"/>
    </row>
    <row r="69" spans="1:8" x14ac:dyDescent="0.35">
      <c r="A69" s="71" t="s">
        <v>68</v>
      </c>
      <c r="B69" s="56">
        <f t="shared" ref="B69:G69" si="19">B70+B71+B72</f>
        <v>0</v>
      </c>
      <c r="C69" s="56">
        <f t="shared" si="19"/>
        <v>0</v>
      </c>
      <c r="D69" s="56">
        <f t="shared" si="19"/>
        <v>0</v>
      </c>
      <c r="E69" s="56">
        <f t="shared" si="19"/>
        <v>0</v>
      </c>
      <c r="F69" s="56">
        <f t="shared" si="19"/>
        <v>0</v>
      </c>
      <c r="G69" s="56">
        <f t="shared" si="19"/>
        <v>0</v>
      </c>
      <c r="H69" s="58"/>
    </row>
    <row r="70" spans="1:8" x14ac:dyDescent="0.35">
      <c r="A70" s="55" t="s">
        <v>69</v>
      </c>
      <c r="B70" s="56"/>
      <c r="C70" s="57"/>
      <c r="D70" s="57"/>
      <c r="E70" s="57"/>
      <c r="F70" s="57"/>
      <c r="G70" s="57"/>
      <c r="H70" s="58"/>
    </row>
    <row r="71" spans="1:8" x14ac:dyDescent="0.35">
      <c r="A71" s="55" t="s">
        <v>70</v>
      </c>
      <c r="B71" s="56"/>
      <c r="C71" s="57"/>
      <c r="D71" s="57"/>
      <c r="E71" s="57"/>
      <c r="F71" s="57"/>
      <c r="G71" s="57"/>
      <c r="H71" s="58"/>
    </row>
    <row r="72" spans="1:8" x14ac:dyDescent="0.35">
      <c r="A72" s="55" t="s">
        <v>71</v>
      </c>
      <c r="B72" s="56"/>
      <c r="C72" s="57"/>
      <c r="D72" s="57"/>
      <c r="E72" s="57"/>
      <c r="F72" s="57"/>
      <c r="G72" s="57"/>
      <c r="H72" s="58"/>
    </row>
    <row r="73" spans="1:8" x14ac:dyDescent="0.35">
      <c r="A73" s="50" t="s">
        <v>72</v>
      </c>
      <c r="B73" s="16">
        <f t="shared" ref="B73:G73" si="20">B74+B77+B78+B79+B80+B81+B82</f>
        <v>0</v>
      </c>
      <c r="C73" s="16">
        <f t="shared" si="20"/>
        <v>30000</v>
      </c>
      <c r="D73" s="16">
        <f t="shared" si="20"/>
        <v>0</v>
      </c>
      <c r="E73" s="16">
        <f t="shared" si="20"/>
        <v>0</v>
      </c>
      <c r="F73" s="16">
        <f t="shared" si="20"/>
        <v>250000</v>
      </c>
      <c r="G73" s="16">
        <f t="shared" si="20"/>
        <v>0</v>
      </c>
      <c r="H73" s="17"/>
    </row>
    <row r="74" spans="1:8" x14ac:dyDescent="0.35">
      <c r="A74" s="49" t="s">
        <v>73</v>
      </c>
      <c r="B74" s="16">
        <f t="shared" ref="B74:G74" si="21">SUM(B75:B76)</f>
        <v>0</v>
      </c>
      <c r="C74" s="16">
        <v>30000</v>
      </c>
      <c r="D74" s="16">
        <f t="shared" si="21"/>
        <v>0</v>
      </c>
      <c r="E74" s="16">
        <f t="shared" si="21"/>
        <v>0</v>
      </c>
      <c r="F74" s="16">
        <f t="shared" si="21"/>
        <v>250000</v>
      </c>
      <c r="G74" s="16">
        <f t="shared" si="21"/>
        <v>0</v>
      </c>
      <c r="H74" s="17"/>
    </row>
    <row r="75" spans="1:8" x14ac:dyDescent="0.35">
      <c r="A75" s="49" t="s">
        <v>74</v>
      </c>
      <c r="B75" s="16"/>
      <c r="C75" s="15">
        <v>20000</v>
      </c>
      <c r="D75" s="15"/>
      <c r="E75" s="15"/>
      <c r="F75" s="15">
        <v>50000</v>
      </c>
      <c r="G75" s="15"/>
      <c r="H75" s="17"/>
    </row>
    <row r="76" spans="1:8" x14ac:dyDescent="0.35">
      <c r="A76" s="49" t="s">
        <v>75</v>
      </c>
      <c r="B76" s="16"/>
      <c r="C76" s="15">
        <v>30000</v>
      </c>
      <c r="D76" s="15"/>
      <c r="E76" s="15"/>
      <c r="F76" s="15">
        <v>200000</v>
      </c>
      <c r="G76" s="15"/>
      <c r="H76" s="17"/>
    </row>
    <row r="77" spans="1:8" x14ac:dyDescent="0.35">
      <c r="A77" s="55" t="s">
        <v>76</v>
      </c>
      <c r="B77" s="56"/>
      <c r="C77" s="57"/>
      <c r="D77" s="57"/>
      <c r="E77" s="57"/>
      <c r="F77" s="57"/>
      <c r="G77" s="57"/>
      <c r="H77" s="58"/>
    </row>
    <row r="78" spans="1:8" x14ac:dyDescent="0.35">
      <c r="A78" s="55" t="s">
        <v>77</v>
      </c>
      <c r="B78" s="56"/>
      <c r="C78" s="57"/>
      <c r="D78" s="57"/>
      <c r="E78" s="57"/>
      <c r="F78" s="57"/>
      <c r="G78" s="57"/>
      <c r="H78" s="58"/>
    </row>
    <row r="79" spans="1:8" x14ac:dyDescent="0.35">
      <c r="A79" s="55" t="s">
        <v>78</v>
      </c>
      <c r="B79" s="56"/>
      <c r="C79" s="57"/>
      <c r="D79" s="57"/>
      <c r="E79" s="57"/>
      <c r="F79" s="57"/>
      <c r="G79" s="57"/>
      <c r="H79" s="58"/>
    </row>
    <row r="80" spans="1:8" x14ac:dyDescent="0.35">
      <c r="A80" s="55" t="s">
        <v>79</v>
      </c>
      <c r="B80" s="56"/>
      <c r="C80" s="57"/>
      <c r="D80" s="57"/>
      <c r="E80" s="57"/>
      <c r="F80" s="57"/>
      <c r="G80" s="57"/>
      <c r="H80" s="58"/>
    </row>
    <row r="81" spans="1:8" x14ac:dyDescent="0.35">
      <c r="A81" s="55" t="s">
        <v>80</v>
      </c>
      <c r="B81" s="56"/>
      <c r="C81" s="57"/>
      <c r="D81" s="57"/>
      <c r="E81" s="57"/>
      <c r="F81" s="57"/>
      <c r="G81" s="57"/>
      <c r="H81" s="58"/>
    </row>
    <row r="82" spans="1:8" x14ac:dyDescent="0.35">
      <c r="A82" s="49" t="s">
        <v>81</v>
      </c>
      <c r="B82" s="16"/>
      <c r="C82" s="15"/>
      <c r="D82" s="15"/>
      <c r="E82" s="15"/>
      <c r="F82" s="15"/>
      <c r="G82" s="15"/>
      <c r="H82" s="17"/>
    </row>
    <row r="83" spans="1:8" x14ac:dyDescent="0.35">
      <c r="A83" s="46" t="s">
        <v>82</v>
      </c>
      <c r="B83" s="30">
        <f t="shared" ref="B83:G83" si="22">B84+B88</f>
        <v>0</v>
      </c>
      <c r="C83" s="30">
        <f t="shared" si="22"/>
        <v>0</v>
      </c>
      <c r="D83" s="30">
        <f t="shared" si="22"/>
        <v>0</v>
      </c>
      <c r="E83" s="30">
        <f t="shared" si="22"/>
        <v>0</v>
      </c>
      <c r="F83" s="30">
        <f t="shared" si="22"/>
        <v>500000</v>
      </c>
      <c r="G83" s="30">
        <f t="shared" si="22"/>
        <v>0</v>
      </c>
      <c r="H83" s="31"/>
    </row>
    <row r="84" spans="1:8" x14ac:dyDescent="0.35">
      <c r="A84" s="59" t="s">
        <v>83</v>
      </c>
      <c r="B84" s="19">
        <f t="shared" ref="B84:G84" si="23">SUM(B85:B87)</f>
        <v>0</v>
      </c>
      <c r="C84" s="19">
        <f t="shared" si="23"/>
        <v>0</v>
      </c>
      <c r="D84" s="19">
        <f t="shared" si="23"/>
        <v>0</v>
      </c>
      <c r="E84" s="19">
        <f t="shared" si="23"/>
        <v>0</v>
      </c>
      <c r="F84" s="19">
        <f t="shared" si="23"/>
        <v>500000</v>
      </c>
      <c r="G84" s="19">
        <f t="shared" si="23"/>
        <v>0</v>
      </c>
      <c r="H84" s="18"/>
    </row>
    <row r="85" spans="1:8" x14ac:dyDescent="0.35">
      <c r="A85" s="49" t="s">
        <v>84</v>
      </c>
      <c r="B85" s="19"/>
      <c r="C85" s="19"/>
      <c r="D85" s="19"/>
      <c r="E85" s="19"/>
      <c r="F85" s="19">
        <v>200000</v>
      </c>
      <c r="G85" s="19"/>
      <c r="H85" s="18"/>
    </row>
    <row r="86" spans="1:8" x14ac:dyDescent="0.35">
      <c r="A86" s="49" t="s">
        <v>85</v>
      </c>
      <c r="B86" s="19"/>
      <c r="C86" s="19"/>
      <c r="D86" s="19"/>
      <c r="E86" s="19"/>
      <c r="F86" s="19">
        <v>200000</v>
      </c>
      <c r="G86" s="19"/>
      <c r="H86" s="18"/>
    </row>
    <row r="87" spans="1:8" x14ac:dyDescent="0.35">
      <c r="A87" s="49" t="s">
        <v>86</v>
      </c>
      <c r="B87" s="19"/>
      <c r="C87" s="19"/>
      <c r="D87" s="19"/>
      <c r="E87" s="19"/>
      <c r="F87" s="19">
        <v>100000</v>
      </c>
      <c r="G87" s="19"/>
      <c r="H87" s="18"/>
    </row>
    <row r="88" spans="1:8" x14ac:dyDescent="0.35">
      <c r="A88" s="60" t="s">
        <v>87</v>
      </c>
      <c r="B88" s="61"/>
      <c r="C88" s="61"/>
      <c r="D88" s="61"/>
      <c r="E88" s="61"/>
      <c r="F88" s="61"/>
      <c r="G88" s="61"/>
      <c r="H88" s="62"/>
    </row>
    <row r="89" spans="1:8" x14ac:dyDescent="0.35">
      <c r="A89" s="32" t="s">
        <v>88</v>
      </c>
      <c r="B89" s="33">
        <f t="shared" ref="B89:G89" si="24">SUM(B90:B94)</f>
        <v>0</v>
      </c>
      <c r="C89" s="33">
        <f t="shared" si="24"/>
        <v>0</v>
      </c>
      <c r="D89" s="33">
        <f t="shared" si="24"/>
        <v>0</v>
      </c>
      <c r="E89" s="33">
        <f t="shared" si="24"/>
        <v>0</v>
      </c>
      <c r="F89" s="33">
        <f t="shared" si="24"/>
        <v>900000</v>
      </c>
      <c r="G89" s="33">
        <f t="shared" si="24"/>
        <v>0</v>
      </c>
      <c r="H89" s="34"/>
    </row>
    <row r="90" spans="1:8" x14ac:dyDescent="0.35">
      <c r="A90" s="65" t="s">
        <v>133</v>
      </c>
      <c r="B90" s="21"/>
      <c r="C90" s="21"/>
      <c r="D90" s="21"/>
      <c r="E90" s="21"/>
      <c r="F90" s="21">
        <v>200000</v>
      </c>
      <c r="G90" s="21"/>
      <c r="H90" s="22"/>
    </row>
    <row r="91" spans="1:8" x14ac:dyDescent="0.35">
      <c r="A91" s="65" t="s">
        <v>134</v>
      </c>
      <c r="B91" s="21"/>
      <c r="C91" s="21"/>
      <c r="D91" s="21"/>
      <c r="E91" s="21"/>
      <c r="F91" s="21">
        <v>100000</v>
      </c>
      <c r="G91" s="21"/>
      <c r="H91" s="22"/>
    </row>
    <row r="92" spans="1:8" x14ac:dyDescent="0.35">
      <c r="A92" s="65" t="s">
        <v>135</v>
      </c>
      <c r="B92" s="21"/>
      <c r="C92" s="21"/>
      <c r="D92" s="21"/>
      <c r="E92" s="21"/>
      <c r="F92" s="21">
        <v>300000</v>
      </c>
      <c r="G92" s="21"/>
      <c r="H92" s="22"/>
    </row>
    <row r="93" spans="1:8" x14ac:dyDescent="0.35">
      <c r="A93" s="65" t="s">
        <v>136</v>
      </c>
      <c r="B93" s="21"/>
      <c r="C93" s="21"/>
      <c r="D93" s="21"/>
      <c r="E93" s="21"/>
      <c r="F93" s="21">
        <v>200000</v>
      </c>
      <c r="G93" s="21"/>
      <c r="H93" s="22"/>
    </row>
    <row r="94" spans="1:8" x14ac:dyDescent="0.35">
      <c r="A94" s="65" t="s">
        <v>137</v>
      </c>
      <c r="B94" s="21"/>
      <c r="C94" s="21"/>
      <c r="D94" s="21"/>
      <c r="E94" s="21"/>
      <c r="F94" s="21">
        <v>100000</v>
      </c>
      <c r="G94" s="21"/>
      <c r="H94" s="22"/>
    </row>
    <row r="95" spans="1:8" x14ac:dyDescent="0.35">
      <c r="A95" s="35" t="s">
        <v>90</v>
      </c>
      <c r="B95" s="36">
        <f>B96</f>
        <v>0</v>
      </c>
      <c r="C95" s="36">
        <f>C96</f>
        <v>5000000</v>
      </c>
      <c r="D95" s="36">
        <f>D96</f>
        <v>0</v>
      </c>
      <c r="E95" s="36">
        <f>E96</f>
        <v>0</v>
      </c>
      <c r="F95" s="85">
        <f>F96</f>
        <v>3400000</v>
      </c>
      <c r="G95" s="36"/>
      <c r="H95" s="37"/>
    </row>
    <row r="96" spans="1:8" x14ac:dyDescent="0.35">
      <c r="A96" s="35" t="s">
        <v>91</v>
      </c>
      <c r="B96" s="36">
        <f>SUM(B107:B127)</f>
        <v>0</v>
      </c>
      <c r="C96" s="36">
        <f>C97+C98+C99+C100+C101+C102+C103+C104+C105+C106</f>
        <v>5000000</v>
      </c>
      <c r="D96" s="36">
        <f>SUM(D107:D127)</f>
        <v>0</v>
      </c>
      <c r="E96" s="36">
        <f>SUM(E107:E127)</f>
        <v>0</v>
      </c>
      <c r="F96" s="85">
        <f>SUM(F107:F127)</f>
        <v>3400000</v>
      </c>
      <c r="G96" s="36"/>
      <c r="H96" s="34"/>
    </row>
    <row r="97" spans="1:8" x14ac:dyDescent="0.35">
      <c r="A97" s="35" t="s">
        <v>123</v>
      </c>
      <c r="B97" s="36"/>
      <c r="C97" s="85">
        <v>1000000</v>
      </c>
      <c r="D97" s="36"/>
      <c r="E97" s="36"/>
      <c r="F97" s="85"/>
      <c r="G97" s="36"/>
      <c r="H97" s="34"/>
    </row>
    <row r="98" spans="1:8" ht="23.25" x14ac:dyDescent="0.5">
      <c r="A98" s="92" t="s">
        <v>124</v>
      </c>
      <c r="B98" s="36"/>
      <c r="C98" s="36">
        <v>500000</v>
      </c>
      <c r="D98" s="36"/>
      <c r="E98" s="36"/>
      <c r="F98" s="85"/>
      <c r="G98" s="36"/>
      <c r="H98" s="34"/>
    </row>
    <row r="99" spans="1:8" ht="22.5" x14ac:dyDescent="0.45">
      <c r="A99" s="93" t="s">
        <v>126</v>
      </c>
      <c r="B99" s="36"/>
      <c r="C99" s="36">
        <v>300000</v>
      </c>
      <c r="D99" s="36"/>
      <c r="E99" s="36"/>
      <c r="F99" s="85"/>
      <c r="G99" s="36"/>
      <c r="H99" s="34"/>
    </row>
    <row r="100" spans="1:8" x14ac:dyDescent="0.35">
      <c r="A100" s="35" t="s">
        <v>125</v>
      </c>
      <c r="B100" s="36"/>
      <c r="C100" s="36">
        <v>600000</v>
      </c>
      <c r="D100" s="36"/>
      <c r="E100" s="36"/>
      <c r="F100" s="85"/>
      <c r="G100" s="36"/>
      <c r="H100" s="34"/>
    </row>
    <row r="101" spans="1:8" x14ac:dyDescent="0.35">
      <c r="A101" s="35" t="s">
        <v>127</v>
      </c>
      <c r="B101" s="36"/>
      <c r="C101" s="85">
        <v>1000000</v>
      </c>
      <c r="D101" s="36"/>
      <c r="E101" s="36"/>
      <c r="F101" s="85"/>
      <c r="G101" s="36"/>
      <c r="H101" s="34"/>
    </row>
    <row r="102" spans="1:8" x14ac:dyDescent="0.35">
      <c r="A102" s="35" t="s">
        <v>128</v>
      </c>
      <c r="B102" s="36"/>
      <c r="C102" s="36">
        <v>500000</v>
      </c>
      <c r="D102" s="36"/>
      <c r="E102" s="36"/>
      <c r="F102" s="85"/>
      <c r="G102" s="36"/>
      <c r="H102" s="34"/>
    </row>
    <row r="103" spans="1:8" x14ac:dyDescent="0.35">
      <c r="A103" s="35" t="s">
        <v>129</v>
      </c>
      <c r="B103" s="36"/>
      <c r="C103" s="36">
        <v>400000</v>
      </c>
      <c r="D103" s="36"/>
      <c r="E103" s="36"/>
      <c r="F103" s="85"/>
      <c r="G103" s="36"/>
      <c r="H103" s="34"/>
    </row>
    <row r="104" spans="1:8" x14ac:dyDescent="0.35">
      <c r="A104" s="94" t="s">
        <v>130</v>
      </c>
      <c r="B104" s="36"/>
      <c r="C104" s="36">
        <v>200000</v>
      </c>
      <c r="D104" s="36"/>
      <c r="E104" s="36"/>
      <c r="F104" s="85"/>
      <c r="G104" s="36"/>
      <c r="H104" s="34"/>
    </row>
    <row r="105" spans="1:8" x14ac:dyDescent="0.35">
      <c r="A105" s="35" t="s">
        <v>131</v>
      </c>
      <c r="B105" s="36"/>
      <c r="C105" s="36">
        <v>250000</v>
      </c>
      <c r="D105" s="36"/>
      <c r="E105" s="36"/>
      <c r="F105" s="85"/>
      <c r="G105" s="36"/>
      <c r="H105" s="34"/>
    </row>
    <row r="106" spans="1:8" x14ac:dyDescent="0.35">
      <c r="A106" s="91" t="s">
        <v>132</v>
      </c>
      <c r="B106" s="36"/>
      <c r="C106" s="36">
        <v>250000</v>
      </c>
      <c r="D106" s="36"/>
      <c r="E106" s="36"/>
      <c r="F106" s="85"/>
      <c r="G106" s="36"/>
      <c r="H106" s="34"/>
    </row>
    <row r="107" spans="1:8" x14ac:dyDescent="0.35">
      <c r="A107" s="65" t="s">
        <v>92</v>
      </c>
      <c r="B107" s="21"/>
      <c r="C107" s="21"/>
      <c r="D107" s="21"/>
      <c r="E107" s="21"/>
      <c r="F107" s="86">
        <v>1000000</v>
      </c>
      <c r="G107" s="21"/>
      <c r="H107" s="22"/>
    </row>
    <row r="108" spans="1:8" x14ac:dyDescent="0.35">
      <c r="A108" s="65" t="s">
        <v>93</v>
      </c>
      <c r="B108" s="21"/>
      <c r="C108" s="21"/>
      <c r="D108" s="21"/>
      <c r="E108" s="21"/>
      <c r="F108" s="21"/>
      <c r="G108" s="21"/>
      <c r="H108" s="22"/>
    </row>
    <row r="109" spans="1:8" x14ac:dyDescent="0.35">
      <c r="A109" s="65" t="s">
        <v>94</v>
      </c>
      <c r="B109" s="21"/>
      <c r="C109" s="21"/>
      <c r="D109" s="21"/>
      <c r="E109" s="21"/>
      <c r="F109" s="21"/>
      <c r="G109" s="21"/>
      <c r="H109" s="22"/>
    </row>
    <row r="110" spans="1:8" x14ac:dyDescent="0.35">
      <c r="A110" s="65" t="s">
        <v>95</v>
      </c>
      <c r="B110" s="21"/>
      <c r="C110" s="21"/>
      <c r="D110" s="21"/>
      <c r="E110" s="21"/>
      <c r="F110" s="21"/>
      <c r="G110" s="21"/>
      <c r="H110" s="22"/>
    </row>
    <row r="111" spans="1:8" x14ac:dyDescent="0.35">
      <c r="A111" s="65" t="s">
        <v>96</v>
      </c>
      <c r="B111" s="21"/>
      <c r="C111" s="21"/>
      <c r="D111" s="21"/>
      <c r="E111" s="21"/>
      <c r="F111" s="21"/>
      <c r="G111" s="21"/>
      <c r="H111" s="22"/>
    </row>
    <row r="112" spans="1:8" x14ac:dyDescent="0.35">
      <c r="A112" s="65" t="s">
        <v>97</v>
      </c>
      <c r="B112" s="21"/>
      <c r="C112" s="21"/>
      <c r="D112" s="21"/>
      <c r="E112" s="21"/>
      <c r="F112" s="21"/>
      <c r="G112" s="21"/>
      <c r="H112" s="22"/>
    </row>
    <row r="113" spans="1:8" x14ac:dyDescent="0.35">
      <c r="A113" s="65" t="s">
        <v>98</v>
      </c>
      <c r="B113" s="21"/>
      <c r="C113" s="21"/>
      <c r="D113" s="21"/>
      <c r="E113" s="21"/>
      <c r="F113" s="21"/>
      <c r="G113" s="21"/>
      <c r="H113" s="22"/>
    </row>
    <row r="114" spans="1:8" x14ac:dyDescent="0.35">
      <c r="A114" s="65" t="s">
        <v>99</v>
      </c>
      <c r="B114" s="21"/>
      <c r="C114" s="21"/>
      <c r="D114" s="21"/>
      <c r="E114" s="21"/>
      <c r="F114" s="21"/>
      <c r="G114" s="21"/>
      <c r="H114" s="22"/>
    </row>
    <row r="115" spans="1:8" x14ac:dyDescent="0.35">
      <c r="A115" s="65" t="s">
        <v>100</v>
      </c>
      <c r="B115" s="21"/>
      <c r="C115" s="21"/>
      <c r="D115" s="21"/>
      <c r="E115" s="21"/>
      <c r="F115" s="21"/>
      <c r="G115" s="21"/>
      <c r="H115" s="22"/>
    </row>
    <row r="116" spans="1:8" x14ac:dyDescent="0.35">
      <c r="A116" s="65" t="s">
        <v>101</v>
      </c>
      <c r="B116" s="21"/>
      <c r="C116" s="21"/>
      <c r="D116" s="21"/>
      <c r="E116" s="21"/>
      <c r="F116" s="21"/>
      <c r="G116" s="21"/>
      <c r="H116" s="22"/>
    </row>
    <row r="117" spans="1:8" x14ac:dyDescent="0.35">
      <c r="A117" s="65" t="s">
        <v>102</v>
      </c>
      <c r="B117" s="21"/>
      <c r="C117" s="21"/>
      <c r="D117" s="21"/>
      <c r="E117" s="21"/>
      <c r="F117" s="21"/>
      <c r="G117" s="21"/>
      <c r="H117" s="22"/>
    </row>
    <row r="118" spans="1:8" x14ac:dyDescent="0.35">
      <c r="A118" s="65" t="s">
        <v>103</v>
      </c>
      <c r="B118" s="21"/>
      <c r="C118" s="21"/>
      <c r="D118" s="21"/>
      <c r="E118" s="21"/>
      <c r="F118" s="21">
        <v>600000</v>
      </c>
      <c r="G118" s="21"/>
      <c r="H118" s="22"/>
    </row>
    <row r="119" spans="1:8" x14ac:dyDescent="0.35">
      <c r="A119" s="65" t="s">
        <v>104</v>
      </c>
      <c r="B119" s="21"/>
      <c r="C119" s="21"/>
      <c r="D119" s="21"/>
      <c r="E119" s="21"/>
      <c r="F119" s="21">
        <v>800000</v>
      </c>
      <c r="G119" s="21"/>
      <c r="H119" s="22"/>
    </row>
    <row r="120" spans="1:8" x14ac:dyDescent="0.35">
      <c r="A120" s="65" t="s">
        <v>105</v>
      </c>
      <c r="B120" s="21"/>
      <c r="C120" s="21"/>
      <c r="D120" s="21"/>
      <c r="E120" s="21"/>
      <c r="F120" s="21"/>
      <c r="G120" s="21"/>
      <c r="H120" s="22"/>
    </row>
    <row r="121" spans="1:8" x14ac:dyDescent="0.35">
      <c r="A121" s="65" t="s">
        <v>106</v>
      </c>
      <c r="B121" s="21"/>
      <c r="C121" s="21"/>
      <c r="D121" s="21"/>
      <c r="E121" s="21"/>
      <c r="F121" s="21"/>
      <c r="G121" s="21"/>
      <c r="H121" s="22"/>
    </row>
    <row r="122" spans="1:8" x14ac:dyDescent="0.35">
      <c r="A122" s="65" t="s">
        <v>107</v>
      </c>
      <c r="B122" s="21"/>
      <c r="C122" s="21"/>
      <c r="D122" s="21"/>
      <c r="E122" s="21"/>
      <c r="F122" s="21">
        <v>500000</v>
      </c>
      <c r="G122" s="21"/>
      <c r="H122" s="22"/>
    </row>
    <row r="123" spans="1:8" x14ac:dyDescent="0.35">
      <c r="A123" s="65" t="s">
        <v>108</v>
      </c>
      <c r="B123" s="21"/>
      <c r="C123" s="21"/>
      <c r="D123" s="21"/>
      <c r="E123" s="21"/>
      <c r="F123" s="21"/>
      <c r="G123" s="21"/>
      <c r="H123" s="22"/>
    </row>
    <row r="124" spans="1:8" x14ac:dyDescent="0.35">
      <c r="A124" s="65" t="s">
        <v>109</v>
      </c>
      <c r="B124" s="21"/>
      <c r="C124" s="21"/>
      <c r="D124" s="21"/>
      <c r="E124" s="21"/>
      <c r="F124" s="21"/>
      <c r="G124" s="21"/>
      <c r="H124" s="22"/>
    </row>
    <row r="125" spans="1:8" x14ac:dyDescent="0.35">
      <c r="A125" s="65" t="s">
        <v>110</v>
      </c>
      <c r="B125" s="21"/>
      <c r="C125" s="21"/>
      <c r="D125" s="21"/>
      <c r="E125" s="21"/>
      <c r="F125" s="21">
        <v>100000</v>
      </c>
      <c r="G125" s="21"/>
      <c r="H125" s="22"/>
    </row>
    <row r="126" spans="1:8" x14ac:dyDescent="0.35">
      <c r="A126" s="65" t="s">
        <v>111</v>
      </c>
      <c r="B126" s="21"/>
      <c r="C126" s="21"/>
      <c r="D126" s="21"/>
      <c r="E126" s="21"/>
      <c r="F126" s="21">
        <v>200000</v>
      </c>
      <c r="G126" s="21"/>
      <c r="H126" s="22"/>
    </row>
    <row r="127" spans="1:8" x14ac:dyDescent="0.35">
      <c r="A127" s="65" t="s">
        <v>112</v>
      </c>
      <c r="B127" s="21"/>
      <c r="C127" s="21"/>
      <c r="D127" s="21"/>
      <c r="E127" s="21"/>
      <c r="F127" s="21">
        <v>200000</v>
      </c>
      <c r="G127" s="21"/>
      <c r="H127" s="22"/>
    </row>
    <row r="128" spans="1:8" ht="42" x14ac:dyDescent="0.35">
      <c r="A128" s="72" t="s">
        <v>113</v>
      </c>
      <c r="B128" s="38">
        <f t="shared" ref="B128:G129" si="25">B129</f>
        <v>0</v>
      </c>
      <c r="C128" s="38">
        <f t="shared" si="25"/>
        <v>0</v>
      </c>
      <c r="D128" s="38">
        <f t="shared" si="25"/>
        <v>0</v>
      </c>
      <c r="E128" s="38">
        <f t="shared" si="25"/>
        <v>0</v>
      </c>
      <c r="F128" s="38">
        <f t="shared" si="25"/>
        <v>0</v>
      </c>
      <c r="G128" s="38">
        <f t="shared" si="25"/>
        <v>0</v>
      </c>
      <c r="H128" s="39"/>
    </row>
    <row r="129" spans="1:256" x14ac:dyDescent="0.35">
      <c r="A129" s="35" t="s">
        <v>114</v>
      </c>
      <c r="B129" s="38">
        <f t="shared" si="25"/>
        <v>0</v>
      </c>
      <c r="C129" s="38">
        <f t="shared" si="25"/>
        <v>0</v>
      </c>
      <c r="D129" s="38">
        <f t="shared" si="25"/>
        <v>0</v>
      </c>
      <c r="E129" s="38">
        <f t="shared" si="25"/>
        <v>0</v>
      </c>
      <c r="F129" s="38">
        <f t="shared" si="25"/>
        <v>0</v>
      </c>
      <c r="G129" s="38">
        <f t="shared" si="25"/>
        <v>0</v>
      </c>
      <c r="H129" s="39"/>
    </row>
    <row r="130" spans="1:256" x14ac:dyDescent="0.35">
      <c r="A130" s="35" t="s">
        <v>115</v>
      </c>
      <c r="B130" s="36">
        <f t="shared" ref="B130:G130" si="26">SUM(B131:B134)</f>
        <v>0</v>
      </c>
      <c r="C130" s="36">
        <f t="shared" si="26"/>
        <v>0</v>
      </c>
      <c r="D130" s="36">
        <f t="shared" si="26"/>
        <v>0</v>
      </c>
      <c r="E130" s="36">
        <f t="shared" si="26"/>
        <v>0</v>
      </c>
      <c r="F130" s="36"/>
      <c r="G130" s="36">
        <f t="shared" si="26"/>
        <v>0</v>
      </c>
      <c r="H130" s="34"/>
    </row>
    <row r="131" spans="1:256" x14ac:dyDescent="0.35">
      <c r="A131" s="65" t="s">
        <v>116</v>
      </c>
      <c r="B131" s="21"/>
      <c r="C131" s="21"/>
      <c r="D131" s="21"/>
      <c r="E131" s="21"/>
      <c r="F131" s="21">
        <v>700000</v>
      </c>
      <c r="G131" s="21"/>
      <c r="H131" s="22"/>
    </row>
    <row r="132" spans="1:256" x14ac:dyDescent="0.35">
      <c r="A132" s="65" t="s">
        <v>89</v>
      </c>
      <c r="B132" s="21"/>
      <c r="C132" s="21"/>
      <c r="D132" s="21"/>
      <c r="E132" s="21"/>
      <c r="F132" s="21"/>
      <c r="G132" s="21"/>
      <c r="H132" s="22"/>
    </row>
    <row r="133" spans="1:256" x14ac:dyDescent="0.35">
      <c r="A133" s="65" t="s">
        <v>89</v>
      </c>
      <c r="B133" s="21"/>
      <c r="C133" s="21"/>
      <c r="D133" s="21"/>
      <c r="E133" s="21"/>
      <c r="F133" s="21"/>
      <c r="G133" s="21"/>
      <c r="H133" s="22"/>
    </row>
    <row r="134" spans="1:256" x14ac:dyDescent="0.35">
      <c r="A134" s="65" t="s">
        <v>89</v>
      </c>
      <c r="B134" s="21"/>
      <c r="C134" s="21"/>
      <c r="D134" s="21"/>
      <c r="E134" s="21"/>
      <c r="F134" s="21"/>
      <c r="G134" s="21"/>
      <c r="H134" s="22"/>
    </row>
    <row r="135" spans="1:256" ht="42" x14ac:dyDescent="0.35">
      <c r="A135" s="72" t="s">
        <v>117</v>
      </c>
      <c r="B135" s="36">
        <f t="shared" ref="B135:G135" si="27">B136</f>
        <v>0</v>
      </c>
      <c r="C135" s="36">
        <f t="shared" si="27"/>
        <v>0</v>
      </c>
      <c r="D135" s="36">
        <f t="shared" si="27"/>
        <v>0</v>
      </c>
      <c r="E135" s="36">
        <f t="shared" si="27"/>
        <v>0</v>
      </c>
      <c r="F135" s="36">
        <f t="shared" si="27"/>
        <v>600000</v>
      </c>
      <c r="G135" s="36">
        <f t="shared" si="27"/>
        <v>0</v>
      </c>
      <c r="H135" s="37"/>
    </row>
    <row r="136" spans="1:256" x14ac:dyDescent="0.35">
      <c r="A136" s="35" t="s">
        <v>118</v>
      </c>
      <c r="B136" s="36">
        <f t="shared" ref="B136:G136" si="28">B138</f>
        <v>0</v>
      </c>
      <c r="C136" s="36">
        <f t="shared" si="28"/>
        <v>0</v>
      </c>
      <c r="D136" s="36">
        <f t="shared" si="28"/>
        <v>0</v>
      </c>
      <c r="E136" s="36">
        <f t="shared" si="28"/>
        <v>0</v>
      </c>
      <c r="F136" s="36">
        <f t="shared" si="28"/>
        <v>600000</v>
      </c>
      <c r="G136" s="36">
        <f t="shared" si="28"/>
        <v>0</v>
      </c>
      <c r="H136" s="34"/>
    </row>
    <row r="137" spans="1:256" x14ac:dyDescent="0.35">
      <c r="A137" s="35"/>
      <c r="B137" s="36"/>
      <c r="C137" s="36"/>
      <c r="D137" s="36"/>
      <c r="E137" s="36"/>
      <c r="F137" s="36"/>
      <c r="G137" s="36"/>
      <c r="H137" s="34"/>
    </row>
    <row r="138" spans="1:256" x14ac:dyDescent="0.35">
      <c r="A138" s="64" t="s">
        <v>119</v>
      </c>
      <c r="B138" s="23"/>
      <c r="C138" s="23"/>
      <c r="D138" s="23"/>
      <c r="E138" s="23"/>
      <c r="F138" s="23">
        <v>600000</v>
      </c>
      <c r="G138" s="23"/>
      <c r="H138" s="24"/>
    </row>
    <row r="139" spans="1:256" x14ac:dyDescent="0.35">
      <c r="A139" s="65" t="s">
        <v>89</v>
      </c>
      <c r="B139" s="21"/>
      <c r="C139" s="21"/>
      <c r="D139" s="21"/>
      <c r="E139" s="21"/>
      <c r="F139" s="21"/>
      <c r="G139" s="21"/>
      <c r="H139" s="22"/>
      <c r="I139" s="65" t="s">
        <v>89</v>
      </c>
      <c r="J139" s="21"/>
      <c r="K139" s="21"/>
      <c r="L139" s="21"/>
      <c r="M139" s="21"/>
      <c r="N139" s="21"/>
      <c r="O139" s="21"/>
      <c r="P139" s="22"/>
      <c r="Q139" s="65" t="s">
        <v>89</v>
      </c>
      <c r="R139" s="21"/>
      <c r="S139" s="21"/>
      <c r="T139" s="21"/>
      <c r="U139" s="21"/>
      <c r="V139" s="21"/>
      <c r="W139" s="21"/>
      <c r="X139" s="22"/>
      <c r="Y139" s="65" t="s">
        <v>89</v>
      </c>
      <c r="Z139" s="21"/>
      <c r="AA139" s="21"/>
      <c r="AB139" s="21"/>
      <c r="AC139" s="21"/>
      <c r="AD139" s="21"/>
      <c r="AE139" s="21"/>
      <c r="AF139" s="22"/>
      <c r="AG139" s="65" t="s">
        <v>89</v>
      </c>
      <c r="AH139" s="21"/>
      <c r="AI139" s="21"/>
      <c r="AJ139" s="21"/>
      <c r="AK139" s="21"/>
      <c r="AL139" s="21"/>
      <c r="AM139" s="21"/>
      <c r="AN139" s="22"/>
      <c r="AO139" s="65" t="s">
        <v>89</v>
      </c>
      <c r="AP139" s="21"/>
      <c r="AQ139" s="21"/>
      <c r="AR139" s="21"/>
      <c r="AS139" s="21"/>
      <c r="AT139" s="21"/>
      <c r="AU139" s="21"/>
      <c r="AV139" s="22"/>
      <c r="AW139" s="65" t="s">
        <v>89</v>
      </c>
      <c r="AX139" s="21"/>
      <c r="AY139" s="21"/>
      <c r="AZ139" s="21"/>
      <c r="BA139" s="21"/>
      <c r="BB139" s="21"/>
      <c r="BC139" s="21"/>
      <c r="BD139" s="22"/>
      <c r="BE139" s="65" t="s">
        <v>89</v>
      </c>
      <c r="BF139" s="21"/>
      <c r="BG139" s="21"/>
      <c r="BH139" s="21"/>
      <c r="BI139" s="21"/>
      <c r="BJ139" s="21"/>
      <c r="BK139" s="21"/>
      <c r="BL139" s="22"/>
      <c r="BM139" s="65" t="s">
        <v>89</v>
      </c>
      <c r="BN139" s="21"/>
      <c r="BO139" s="21"/>
      <c r="BP139" s="21"/>
      <c r="BQ139" s="21"/>
      <c r="BR139" s="21"/>
      <c r="BS139" s="21"/>
      <c r="BT139" s="22"/>
      <c r="BU139" s="65" t="s">
        <v>89</v>
      </c>
      <c r="BV139" s="21"/>
      <c r="BW139" s="21"/>
      <c r="BX139" s="21"/>
      <c r="BY139" s="21"/>
      <c r="BZ139" s="21"/>
      <c r="CA139" s="21"/>
      <c r="CB139" s="22"/>
      <c r="CC139" s="65" t="s">
        <v>89</v>
      </c>
      <c r="CD139" s="21"/>
      <c r="CE139" s="21"/>
      <c r="CF139" s="21"/>
      <c r="CG139" s="21"/>
      <c r="CH139" s="21"/>
      <c r="CI139" s="21"/>
      <c r="CJ139" s="22"/>
      <c r="CK139" s="65" t="s">
        <v>89</v>
      </c>
      <c r="CL139" s="21"/>
      <c r="CM139" s="21"/>
      <c r="CN139" s="21"/>
      <c r="CO139" s="21"/>
      <c r="CP139" s="21"/>
      <c r="CQ139" s="21"/>
      <c r="CR139" s="22"/>
      <c r="CS139" s="65" t="s">
        <v>89</v>
      </c>
      <c r="CT139" s="21"/>
      <c r="CU139" s="21"/>
      <c r="CV139" s="21"/>
      <c r="CW139" s="21"/>
      <c r="CX139" s="21"/>
      <c r="CY139" s="21"/>
      <c r="CZ139" s="22"/>
      <c r="DA139" s="65" t="s">
        <v>89</v>
      </c>
      <c r="DB139" s="21"/>
      <c r="DC139" s="21"/>
      <c r="DD139" s="21"/>
      <c r="DE139" s="21"/>
      <c r="DF139" s="21"/>
      <c r="DG139" s="21"/>
      <c r="DH139" s="22"/>
      <c r="DI139" s="65" t="s">
        <v>89</v>
      </c>
      <c r="DJ139" s="21"/>
      <c r="DK139" s="21"/>
      <c r="DL139" s="21"/>
      <c r="DM139" s="21"/>
      <c r="DN139" s="21"/>
      <c r="DO139" s="21"/>
      <c r="DP139" s="22"/>
      <c r="DQ139" s="65" t="s">
        <v>89</v>
      </c>
      <c r="DR139" s="21"/>
      <c r="DS139" s="21"/>
      <c r="DT139" s="21"/>
      <c r="DU139" s="21"/>
      <c r="DV139" s="21"/>
      <c r="DW139" s="21"/>
      <c r="DX139" s="22"/>
      <c r="DY139" s="65" t="s">
        <v>89</v>
      </c>
      <c r="DZ139" s="21"/>
      <c r="EA139" s="21"/>
      <c r="EB139" s="21"/>
      <c r="EC139" s="21"/>
      <c r="ED139" s="21"/>
      <c r="EE139" s="21"/>
      <c r="EF139" s="22"/>
      <c r="EG139" s="65" t="s">
        <v>89</v>
      </c>
      <c r="EH139" s="21"/>
      <c r="EI139" s="21"/>
      <c r="EJ139" s="21"/>
      <c r="EK139" s="21"/>
      <c r="EL139" s="21"/>
      <c r="EM139" s="21"/>
      <c r="EN139" s="22"/>
      <c r="EO139" s="65" t="s">
        <v>89</v>
      </c>
      <c r="EP139" s="21"/>
      <c r="EQ139" s="21"/>
      <c r="ER139" s="21"/>
      <c r="ES139" s="21"/>
      <c r="ET139" s="21"/>
      <c r="EU139" s="21"/>
      <c r="EV139" s="22"/>
      <c r="EW139" s="65" t="s">
        <v>89</v>
      </c>
      <c r="EX139" s="21"/>
      <c r="EY139" s="21"/>
      <c r="EZ139" s="21"/>
      <c r="FA139" s="21"/>
      <c r="FB139" s="21"/>
      <c r="FC139" s="21"/>
      <c r="FD139" s="22"/>
      <c r="FE139" s="65" t="s">
        <v>89</v>
      </c>
      <c r="FF139" s="21"/>
      <c r="FG139" s="21"/>
      <c r="FH139" s="21"/>
      <c r="FI139" s="21"/>
      <c r="FJ139" s="21"/>
      <c r="FK139" s="21"/>
      <c r="FL139" s="22"/>
      <c r="FM139" s="65" t="s">
        <v>89</v>
      </c>
      <c r="FN139" s="21"/>
      <c r="FO139" s="21"/>
      <c r="FP139" s="21"/>
      <c r="FQ139" s="21"/>
      <c r="FR139" s="21"/>
      <c r="FS139" s="21"/>
      <c r="FT139" s="22"/>
      <c r="FU139" s="65" t="s">
        <v>89</v>
      </c>
      <c r="FV139" s="21"/>
      <c r="FW139" s="21"/>
      <c r="FX139" s="21"/>
      <c r="FY139" s="21"/>
      <c r="FZ139" s="21"/>
      <c r="GA139" s="21"/>
      <c r="GB139" s="22"/>
      <c r="GC139" s="65" t="s">
        <v>89</v>
      </c>
      <c r="GD139" s="21"/>
      <c r="GE139" s="21"/>
      <c r="GF139" s="21"/>
      <c r="GG139" s="21"/>
      <c r="GH139" s="21"/>
      <c r="GI139" s="21"/>
      <c r="GJ139" s="22"/>
      <c r="GK139" s="65" t="s">
        <v>89</v>
      </c>
      <c r="GL139" s="21"/>
      <c r="GM139" s="21"/>
      <c r="GN139" s="21"/>
      <c r="GO139" s="21"/>
      <c r="GP139" s="21"/>
      <c r="GQ139" s="21"/>
      <c r="GR139" s="22"/>
      <c r="GS139" s="65" t="s">
        <v>89</v>
      </c>
      <c r="GT139" s="21"/>
      <c r="GU139" s="21"/>
      <c r="GV139" s="21"/>
      <c r="GW139" s="21"/>
      <c r="GX139" s="21"/>
      <c r="GY139" s="21"/>
      <c r="GZ139" s="22"/>
      <c r="HA139" s="65" t="s">
        <v>89</v>
      </c>
      <c r="HB139" s="21"/>
      <c r="HC139" s="21"/>
      <c r="HD139" s="21"/>
      <c r="HE139" s="21"/>
      <c r="HF139" s="21"/>
      <c r="HG139" s="21"/>
      <c r="HH139" s="22"/>
      <c r="HI139" s="65" t="s">
        <v>89</v>
      </c>
      <c r="HJ139" s="21"/>
      <c r="HK139" s="21"/>
      <c r="HL139" s="21"/>
      <c r="HM139" s="21"/>
      <c r="HN139" s="21"/>
      <c r="HO139" s="21"/>
      <c r="HP139" s="22"/>
      <c r="HQ139" s="65" t="s">
        <v>89</v>
      </c>
      <c r="HR139" s="21"/>
      <c r="HS139" s="21"/>
      <c r="HT139" s="21"/>
      <c r="HU139" s="21"/>
      <c r="HV139" s="21"/>
      <c r="HW139" s="21"/>
      <c r="HX139" s="22"/>
      <c r="HY139" s="65" t="s">
        <v>89</v>
      </c>
      <c r="HZ139" s="21"/>
      <c r="IA139" s="21"/>
      <c r="IB139" s="21"/>
      <c r="IC139" s="21"/>
      <c r="ID139" s="21"/>
      <c r="IE139" s="21"/>
      <c r="IF139" s="22"/>
      <c r="IG139" s="65" t="s">
        <v>89</v>
      </c>
      <c r="IH139" s="21"/>
      <c r="II139" s="21"/>
      <c r="IJ139" s="21"/>
      <c r="IK139" s="21"/>
      <c r="IL139" s="21"/>
      <c r="IM139" s="21"/>
      <c r="IN139" s="22"/>
      <c r="IO139" s="65" t="s">
        <v>89</v>
      </c>
      <c r="IP139" s="21"/>
      <c r="IQ139" s="21"/>
      <c r="IR139" s="21"/>
      <c r="IS139" s="21"/>
      <c r="IT139" s="21"/>
      <c r="IU139" s="21"/>
      <c r="IV139" s="22"/>
    </row>
    <row r="140" spans="1:256" x14ac:dyDescent="0.35">
      <c r="A140" s="35" t="s">
        <v>120</v>
      </c>
      <c r="B140" s="36">
        <f t="shared" ref="B140:G140" si="29">B141+B142</f>
        <v>0</v>
      </c>
      <c r="C140" s="36">
        <f t="shared" si="29"/>
        <v>0</v>
      </c>
      <c r="D140" s="36">
        <f t="shared" si="29"/>
        <v>0</v>
      </c>
      <c r="E140" s="36">
        <f t="shared" si="29"/>
        <v>0</v>
      </c>
      <c r="F140" s="36">
        <f t="shared" si="29"/>
        <v>500000</v>
      </c>
      <c r="G140" s="36">
        <f t="shared" si="29"/>
        <v>0</v>
      </c>
      <c r="H140" s="34"/>
    </row>
    <row r="141" spans="1:256" x14ac:dyDescent="0.35">
      <c r="A141" s="65" t="s">
        <v>121</v>
      </c>
      <c r="B141" s="21"/>
      <c r="C141" s="21"/>
      <c r="D141" s="21"/>
      <c r="E141" s="21"/>
      <c r="F141" s="21">
        <v>500000</v>
      </c>
      <c r="G141" s="21"/>
      <c r="H141" s="22"/>
      <c r="I141" s="65" t="s">
        <v>89</v>
      </c>
      <c r="J141" s="21"/>
      <c r="K141" s="21"/>
      <c r="L141" s="21"/>
      <c r="M141" s="21"/>
      <c r="N141" s="21"/>
      <c r="O141" s="21"/>
      <c r="P141" s="22"/>
      <c r="Q141" s="65" t="s">
        <v>89</v>
      </c>
      <c r="R141" s="21"/>
      <c r="S141" s="21"/>
      <c r="T141" s="21"/>
      <c r="U141" s="21"/>
      <c r="V141" s="21"/>
      <c r="W141" s="21"/>
      <c r="X141" s="22"/>
      <c r="Y141" s="65" t="s">
        <v>89</v>
      </c>
      <c r="Z141" s="21"/>
      <c r="AA141" s="21"/>
      <c r="AB141" s="21"/>
      <c r="AC141" s="21"/>
      <c r="AD141" s="21"/>
      <c r="AE141" s="21"/>
      <c r="AF141" s="22"/>
      <c r="AG141" s="65" t="s">
        <v>89</v>
      </c>
      <c r="AH141" s="21"/>
      <c r="AI141" s="21"/>
      <c r="AJ141" s="21"/>
      <c r="AK141" s="21"/>
      <c r="AL141" s="21"/>
      <c r="AM141" s="21"/>
      <c r="AN141" s="22"/>
      <c r="AO141" s="65" t="s">
        <v>89</v>
      </c>
      <c r="AP141" s="21"/>
      <c r="AQ141" s="21"/>
      <c r="AR141" s="21"/>
      <c r="AS141" s="21"/>
      <c r="AT141" s="21"/>
      <c r="AU141" s="21"/>
      <c r="AV141" s="22"/>
      <c r="AW141" s="65" t="s">
        <v>89</v>
      </c>
      <c r="AX141" s="21"/>
      <c r="AY141" s="21"/>
      <c r="AZ141" s="21"/>
      <c r="BA141" s="21"/>
      <c r="BB141" s="21"/>
      <c r="BC141" s="21"/>
      <c r="BD141" s="22"/>
      <c r="BE141" s="65" t="s">
        <v>89</v>
      </c>
      <c r="BF141" s="21"/>
      <c r="BG141" s="21"/>
      <c r="BH141" s="21"/>
      <c r="BI141" s="21"/>
      <c r="BJ141" s="21"/>
      <c r="BK141" s="21"/>
      <c r="BL141" s="22"/>
      <c r="BM141" s="65" t="s">
        <v>89</v>
      </c>
      <c r="BN141" s="21"/>
      <c r="BO141" s="21"/>
      <c r="BP141" s="21"/>
      <c r="BQ141" s="21"/>
      <c r="BR141" s="21"/>
      <c r="BS141" s="21"/>
      <c r="BT141" s="22"/>
      <c r="BU141" s="65" t="s">
        <v>89</v>
      </c>
      <c r="BV141" s="21"/>
      <c r="BW141" s="21"/>
      <c r="BX141" s="21"/>
      <c r="BY141" s="21"/>
      <c r="BZ141" s="21"/>
      <c r="CA141" s="21"/>
      <c r="CB141" s="22"/>
      <c r="CC141" s="65" t="s">
        <v>89</v>
      </c>
      <c r="CD141" s="21"/>
      <c r="CE141" s="21"/>
      <c r="CF141" s="21"/>
      <c r="CG141" s="21"/>
      <c r="CH141" s="21"/>
      <c r="CI141" s="21"/>
      <c r="CJ141" s="22"/>
      <c r="CK141" s="65" t="s">
        <v>89</v>
      </c>
      <c r="CL141" s="21"/>
      <c r="CM141" s="21"/>
      <c r="CN141" s="21"/>
      <c r="CO141" s="21"/>
      <c r="CP141" s="21"/>
      <c r="CQ141" s="21"/>
      <c r="CR141" s="22"/>
      <c r="CS141" s="65" t="s">
        <v>89</v>
      </c>
      <c r="CT141" s="21"/>
      <c r="CU141" s="21"/>
      <c r="CV141" s="21"/>
      <c r="CW141" s="21"/>
      <c r="CX141" s="21"/>
      <c r="CY141" s="21"/>
      <c r="CZ141" s="22"/>
      <c r="DA141" s="65" t="s">
        <v>89</v>
      </c>
      <c r="DB141" s="21"/>
      <c r="DC141" s="21"/>
      <c r="DD141" s="21"/>
      <c r="DE141" s="21"/>
      <c r="DF141" s="21"/>
      <c r="DG141" s="21"/>
      <c r="DH141" s="22"/>
      <c r="DI141" s="65" t="s">
        <v>89</v>
      </c>
      <c r="DJ141" s="21"/>
      <c r="DK141" s="21"/>
      <c r="DL141" s="21"/>
      <c r="DM141" s="21"/>
      <c r="DN141" s="21"/>
      <c r="DO141" s="21"/>
      <c r="DP141" s="22"/>
      <c r="DQ141" s="65" t="s">
        <v>89</v>
      </c>
      <c r="DR141" s="21"/>
      <c r="DS141" s="21"/>
      <c r="DT141" s="21"/>
      <c r="DU141" s="21"/>
      <c r="DV141" s="21"/>
      <c r="DW141" s="21"/>
      <c r="DX141" s="22"/>
      <c r="DY141" s="65" t="s">
        <v>89</v>
      </c>
      <c r="DZ141" s="21"/>
      <c r="EA141" s="21"/>
      <c r="EB141" s="21"/>
      <c r="EC141" s="21"/>
      <c r="ED141" s="21"/>
      <c r="EE141" s="21"/>
      <c r="EF141" s="22"/>
      <c r="EG141" s="65" t="s">
        <v>89</v>
      </c>
      <c r="EH141" s="21"/>
      <c r="EI141" s="21"/>
      <c r="EJ141" s="21"/>
      <c r="EK141" s="21"/>
      <c r="EL141" s="21"/>
      <c r="EM141" s="21"/>
      <c r="EN141" s="22"/>
      <c r="EO141" s="65" t="s">
        <v>89</v>
      </c>
      <c r="EP141" s="21"/>
      <c r="EQ141" s="21"/>
      <c r="ER141" s="21"/>
      <c r="ES141" s="21"/>
      <c r="ET141" s="21"/>
      <c r="EU141" s="21"/>
      <c r="EV141" s="22"/>
      <c r="EW141" s="65" t="s">
        <v>89</v>
      </c>
      <c r="EX141" s="21"/>
      <c r="EY141" s="21"/>
      <c r="EZ141" s="21"/>
      <c r="FA141" s="21"/>
      <c r="FB141" s="21"/>
      <c r="FC141" s="21"/>
      <c r="FD141" s="22"/>
      <c r="FE141" s="65" t="s">
        <v>89</v>
      </c>
      <c r="FF141" s="21"/>
      <c r="FG141" s="21"/>
      <c r="FH141" s="21"/>
      <c r="FI141" s="21"/>
      <c r="FJ141" s="21"/>
      <c r="FK141" s="21"/>
      <c r="FL141" s="22"/>
      <c r="FM141" s="65" t="s">
        <v>89</v>
      </c>
      <c r="FN141" s="21"/>
      <c r="FO141" s="21"/>
      <c r="FP141" s="21"/>
      <c r="FQ141" s="21"/>
      <c r="FR141" s="21"/>
      <c r="FS141" s="21"/>
      <c r="FT141" s="22"/>
      <c r="FU141" s="65" t="s">
        <v>89</v>
      </c>
      <c r="FV141" s="21"/>
      <c r="FW141" s="21"/>
      <c r="FX141" s="21"/>
      <c r="FY141" s="21"/>
      <c r="FZ141" s="21"/>
      <c r="GA141" s="21"/>
      <c r="GB141" s="22"/>
      <c r="GC141" s="65" t="s">
        <v>89</v>
      </c>
      <c r="GD141" s="21"/>
      <c r="GE141" s="21"/>
      <c r="GF141" s="21"/>
      <c r="GG141" s="21"/>
      <c r="GH141" s="21"/>
      <c r="GI141" s="21"/>
      <c r="GJ141" s="22"/>
      <c r="GK141" s="65" t="s">
        <v>89</v>
      </c>
      <c r="GL141" s="21"/>
      <c r="GM141" s="21"/>
      <c r="GN141" s="21"/>
      <c r="GO141" s="21"/>
      <c r="GP141" s="21"/>
      <c r="GQ141" s="21"/>
      <c r="GR141" s="22"/>
      <c r="GS141" s="65" t="s">
        <v>89</v>
      </c>
      <c r="GT141" s="21"/>
      <c r="GU141" s="21"/>
      <c r="GV141" s="21"/>
      <c r="GW141" s="21"/>
      <c r="GX141" s="21"/>
      <c r="GY141" s="21"/>
      <c r="GZ141" s="22"/>
      <c r="HA141" s="65" t="s">
        <v>89</v>
      </c>
      <c r="HB141" s="21"/>
      <c r="HC141" s="21"/>
      <c r="HD141" s="21"/>
      <c r="HE141" s="21"/>
      <c r="HF141" s="21"/>
      <c r="HG141" s="21"/>
      <c r="HH141" s="22"/>
      <c r="HI141" s="65" t="s">
        <v>89</v>
      </c>
      <c r="HJ141" s="21"/>
      <c r="HK141" s="21"/>
      <c r="HL141" s="21"/>
      <c r="HM141" s="21"/>
      <c r="HN141" s="21"/>
      <c r="HO141" s="21"/>
      <c r="HP141" s="22"/>
      <c r="HQ141" s="65" t="s">
        <v>89</v>
      </c>
      <c r="HR141" s="21"/>
      <c r="HS141" s="21"/>
      <c r="HT141" s="21"/>
      <c r="HU141" s="21"/>
      <c r="HV141" s="21"/>
      <c r="HW141" s="21"/>
      <c r="HX141" s="22"/>
      <c r="HY141" s="65" t="s">
        <v>89</v>
      </c>
      <c r="HZ141" s="21"/>
      <c r="IA141" s="21"/>
      <c r="IB141" s="21"/>
      <c r="IC141" s="21"/>
      <c r="ID141" s="21"/>
      <c r="IE141" s="21"/>
      <c r="IF141" s="22"/>
      <c r="IG141" s="65" t="s">
        <v>89</v>
      </c>
      <c r="IH141" s="21"/>
      <c r="II141" s="21"/>
      <c r="IJ141" s="21"/>
      <c r="IK141" s="21"/>
      <c r="IL141" s="21"/>
      <c r="IM141" s="21"/>
      <c r="IN141" s="22"/>
      <c r="IO141" s="65" t="s">
        <v>89</v>
      </c>
      <c r="IP141" s="21"/>
      <c r="IQ141" s="21"/>
      <c r="IR141" s="21"/>
      <c r="IS141" s="21"/>
      <c r="IT141" s="21"/>
      <c r="IU141" s="21"/>
      <c r="IV141" s="22"/>
    </row>
    <row r="142" spans="1:256" x14ac:dyDescent="0.35">
      <c r="A142" s="65"/>
      <c r="B142" s="21"/>
      <c r="C142" s="21"/>
      <c r="D142" s="21"/>
      <c r="E142" s="21"/>
      <c r="F142" s="21"/>
      <c r="G142" s="21"/>
      <c r="H142" s="22"/>
      <c r="I142" s="65" t="s">
        <v>89</v>
      </c>
      <c r="J142" s="21"/>
      <c r="K142" s="21"/>
      <c r="L142" s="21"/>
      <c r="M142" s="21"/>
      <c r="N142" s="21"/>
      <c r="O142" s="21"/>
      <c r="P142" s="22"/>
      <c r="Q142" s="65" t="s">
        <v>89</v>
      </c>
      <c r="R142" s="21"/>
      <c r="S142" s="21"/>
      <c r="T142" s="21"/>
      <c r="U142" s="21"/>
      <c r="V142" s="21"/>
      <c r="W142" s="21"/>
      <c r="X142" s="22"/>
      <c r="Y142" s="65" t="s">
        <v>89</v>
      </c>
      <c r="Z142" s="21"/>
      <c r="AA142" s="21"/>
      <c r="AB142" s="21"/>
      <c r="AC142" s="21"/>
      <c r="AD142" s="21"/>
      <c r="AE142" s="21"/>
      <c r="AF142" s="22"/>
      <c r="AG142" s="65" t="s">
        <v>89</v>
      </c>
      <c r="AH142" s="21"/>
      <c r="AI142" s="21"/>
      <c r="AJ142" s="21"/>
      <c r="AK142" s="21"/>
      <c r="AL142" s="21"/>
      <c r="AM142" s="21"/>
      <c r="AN142" s="22"/>
      <c r="AO142" s="65" t="s">
        <v>89</v>
      </c>
      <c r="AP142" s="21"/>
      <c r="AQ142" s="21"/>
      <c r="AR142" s="21"/>
      <c r="AS142" s="21"/>
      <c r="AT142" s="21"/>
      <c r="AU142" s="21"/>
      <c r="AV142" s="22"/>
      <c r="AW142" s="65" t="s">
        <v>89</v>
      </c>
      <c r="AX142" s="21"/>
      <c r="AY142" s="21"/>
      <c r="AZ142" s="21"/>
      <c r="BA142" s="21"/>
      <c r="BB142" s="21"/>
      <c r="BC142" s="21"/>
      <c r="BD142" s="22"/>
      <c r="BE142" s="65" t="s">
        <v>89</v>
      </c>
      <c r="BF142" s="21"/>
      <c r="BG142" s="21"/>
      <c r="BH142" s="21"/>
      <c r="BI142" s="21"/>
      <c r="BJ142" s="21"/>
      <c r="BK142" s="21"/>
      <c r="BL142" s="22"/>
      <c r="BM142" s="65" t="s">
        <v>89</v>
      </c>
      <c r="BN142" s="21"/>
      <c r="BO142" s="21"/>
      <c r="BP142" s="21"/>
      <c r="BQ142" s="21"/>
      <c r="BR142" s="21"/>
      <c r="BS142" s="21"/>
      <c r="BT142" s="22"/>
      <c r="BU142" s="65" t="s">
        <v>89</v>
      </c>
      <c r="BV142" s="21"/>
      <c r="BW142" s="21"/>
      <c r="BX142" s="21"/>
      <c r="BY142" s="21"/>
      <c r="BZ142" s="21"/>
      <c r="CA142" s="21"/>
      <c r="CB142" s="22"/>
      <c r="CC142" s="65" t="s">
        <v>89</v>
      </c>
      <c r="CD142" s="21"/>
      <c r="CE142" s="21"/>
      <c r="CF142" s="21"/>
      <c r="CG142" s="21"/>
      <c r="CH142" s="21"/>
      <c r="CI142" s="21"/>
      <c r="CJ142" s="22"/>
      <c r="CK142" s="65" t="s">
        <v>89</v>
      </c>
      <c r="CL142" s="21"/>
      <c r="CM142" s="21"/>
      <c r="CN142" s="21"/>
      <c r="CO142" s="21"/>
      <c r="CP142" s="21"/>
      <c r="CQ142" s="21"/>
      <c r="CR142" s="22"/>
      <c r="CS142" s="65" t="s">
        <v>89</v>
      </c>
      <c r="CT142" s="21"/>
      <c r="CU142" s="21"/>
      <c r="CV142" s="21"/>
      <c r="CW142" s="21"/>
      <c r="CX142" s="21"/>
      <c r="CY142" s="21"/>
      <c r="CZ142" s="22"/>
      <c r="DA142" s="65" t="s">
        <v>89</v>
      </c>
      <c r="DB142" s="21"/>
      <c r="DC142" s="21"/>
      <c r="DD142" s="21"/>
      <c r="DE142" s="21"/>
      <c r="DF142" s="21"/>
      <c r="DG142" s="21"/>
      <c r="DH142" s="22"/>
      <c r="DI142" s="65" t="s">
        <v>89</v>
      </c>
      <c r="DJ142" s="21"/>
      <c r="DK142" s="21"/>
      <c r="DL142" s="21"/>
      <c r="DM142" s="21"/>
      <c r="DN142" s="21"/>
      <c r="DO142" s="21"/>
      <c r="DP142" s="22"/>
      <c r="DQ142" s="65" t="s">
        <v>89</v>
      </c>
      <c r="DR142" s="21"/>
      <c r="DS142" s="21"/>
      <c r="DT142" s="21"/>
      <c r="DU142" s="21"/>
      <c r="DV142" s="21"/>
      <c r="DW142" s="21"/>
      <c r="DX142" s="22"/>
      <c r="DY142" s="65" t="s">
        <v>89</v>
      </c>
      <c r="DZ142" s="21"/>
      <c r="EA142" s="21"/>
      <c r="EB142" s="21"/>
      <c r="EC142" s="21"/>
      <c r="ED142" s="21"/>
      <c r="EE142" s="21"/>
      <c r="EF142" s="22"/>
      <c r="EG142" s="65" t="s">
        <v>89</v>
      </c>
      <c r="EH142" s="21"/>
      <c r="EI142" s="21"/>
      <c r="EJ142" s="21"/>
      <c r="EK142" s="21"/>
      <c r="EL142" s="21"/>
      <c r="EM142" s="21"/>
      <c r="EN142" s="22"/>
      <c r="EO142" s="65" t="s">
        <v>89</v>
      </c>
      <c r="EP142" s="21"/>
      <c r="EQ142" s="21"/>
      <c r="ER142" s="21"/>
      <c r="ES142" s="21"/>
      <c r="ET142" s="21"/>
      <c r="EU142" s="21"/>
      <c r="EV142" s="22"/>
      <c r="EW142" s="65" t="s">
        <v>89</v>
      </c>
      <c r="EX142" s="21"/>
      <c r="EY142" s="21"/>
      <c r="EZ142" s="21"/>
      <c r="FA142" s="21"/>
      <c r="FB142" s="21"/>
      <c r="FC142" s="21"/>
      <c r="FD142" s="22"/>
      <c r="FE142" s="65" t="s">
        <v>89</v>
      </c>
      <c r="FF142" s="21"/>
      <c r="FG142" s="21"/>
      <c r="FH142" s="21"/>
      <c r="FI142" s="21"/>
      <c r="FJ142" s="21"/>
      <c r="FK142" s="21"/>
      <c r="FL142" s="22"/>
      <c r="FM142" s="65" t="s">
        <v>89</v>
      </c>
      <c r="FN142" s="21"/>
      <c r="FO142" s="21"/>
      <c r="FP142" s="21"/>
      <c r="FQ142" s="21"/>
      <c r="FR142" s="21"/>
      <c r="FS142" s="21"/>
      <c r="FT142" s="22"/>
      <c r="FU142" s="65" t="s">
        <v>89</v>
      </c>
      <c r="FV142" s="21"/>
      <c r="FW142" s="21"/>
      <c r="FX142" s="21"/>
      <c r="FY142" s="21"/>
      <c r="FZ142" s="21"/>
      <c r="GA142" s="21"/>
      <c r="GB142" s="22"/>
      <c r="GC142" s="65" t="s">
        <v>89</v>
      </c>
      <c r="GD142" s="21"/>
      <c r="GE142" s="21"/>
      <c r="GF142" s="21"/>
      <c r="GG142" s="21"/>
      <c r="GH142" s="21"/>
      <c r="GI142" s="21"/>
      <c r="GJ142" s="22"/>
      <c r="GK142" s="65" t="s">
        <v>89</v>
      </c>
      <c r="GL142" s="21"/>
      <c r="GM142" s="21"/>
      <c r="GN142" s="21"/>
      <c r="GO142" s="21"/>
      <c r="GP142" s="21"/>
      <c r="GQ142" s="21"/>
      <c r="GR142" s="22"/>
      <c r="GS142" s="65" t="s">
        <v>89</v>
      </c>
      <c r="GT142" s="21"/>
      <c r="GU142" s="21"/>
      <c r="GV142" s="21"/>
      <c r="GW142" s="21"/>
      <c r="GX142" s="21"/>
      <c r="GY142" s="21"/>
      <c r="GZ142" s="22"/>
      <c r="HA142" s="65" t="s">
        <v>89</v>
      </c>
      <c r="HB142" s="21"/>
      <c r="HC142" s="21"/>
      <c r="HD142" s="21"/>
      <c r="HE142" s="21"/>
      <c r="HF142" s="21"/>
      <c r="HG142" s="21"/>
      <c r="HH142" s="22"/>
      <c r="HI142" s="65" t="s">
        <v>89</v>
      </c>
      <c r="HJ142" s="21"/>
      <c r="HK142" s="21"/>
      <c r="HL142" s="21"/>
      <c r="HM142" s="21"/>
      <c r="HN142" s="21"/>
      <c r="HO142" s="21"/>
      <c r="HP142" s="22"/>
      <c r="HQ142" s="65" t="s">
        <v>89</v>
      </c>
      <c r="HR142" s="21"/>
      <c r="HS142" s="21"/>
      <c r="HT142" s="21"/>
      <c r="HU142" s="21"/>
      <c r="HV142" s="21"/>
      <c r="HW142" s="21"/>
      <c r="HX142" s="22"/>
      <c r="HY142" s="65" t="s">
        <v>89</v>
      </c>
      <c r="HZ142" s="21"/>
      <c r="IA142" s="21"/>
      <c r="IB142" s="21"/>
      <c r="IC142" s="21"/>
      <c r="ID142" s="21"/>
      <c r="IE142" s="21"/>
      <c r="IF142" s="22"/>
      <c r="IG142" s="65" t="s">
        <v>89</v>
      </c>
      <c r="IH142" s="21"/>
      <c r="II142" s="21"/>
      <c r="IJ142" s="21"/>
      <c r="IK142" s="21"/>
      <c r="IL142" s="21"/>
      <c r="IM142" s="21"/>
      <c r="IN142" s="22"/>
      <c r="IO142" s="65" t="s">
        <v>89</v>
      </c>
      <c r="IP142" s="21"/>
      <c r="IQ142" s="21"/>
      <c r="IR142" s="21"/>
      <c r="IS142" s="21"/>
      <c r="IT142" s="21"/>
      <c r="IU142" s="21"/>
      <c r="IV142" s="22"/>
    </row>
    <row r="143" spans="1:256" x14ac:dyDescent="0.35">
      <c r="A143" s="65"/>
      <c r="B143" s="21"/>
      <c r="C143" s="21"/>
      <c r="D143" s="21"/>
      <c r="E143" s="21"/>
      <c r="F143" s="21"/>
      <c r="G143" s="21"/>
      <c r="H143" s="22"/>
      <c r="I143" s="65" t="s">
        <v>89</v>
      </c>
      <c r="J143" s="21"/>
      <c r="K143" s="21"/>
      <c r="L143" s="21"/>
      <c r="M143" s="21"/>
      <c r="N143" s="21"/>
      <c r="O143" s="21"/>
      <c r="P143" s="22"/>
      <c r="Q143" s="65" t="s">
        <v>89</v>
      </c>
      <c r="R143" s="21"/>
      <c r="S143" s="21"/>
      <c r="T143" s="21"/>
      <c r="U143" s="21"/>
      <c r="V143" s="21"/>
      <c r="W143" s="21"/>
      <c r="X143" s="22"/>
      <c r="Y143" s="65" t="s">
        <v>89</v>
      </c>
      <c r="Z143" s="21"/>
      <c r="AA143" s="21"/>
      <c r="AB143" s="21"/>
      <c r="AC143" s="21"/>
      <c r="AD143" s="21"/>
      <c r="AE143" s="21"/>
      <c r="AF143" s="22"/>
      <c r="AG143" s="65" t="s">
        <v>89</v>
      </c>
      <c r="AH143" s="21"/>
      <c r="AI143" s="21"/>
      <c r="AJ143" s="21"/>
      <c r="AK143" s="21"/>
      <c r="AL143" s="21"/>
      <c r="AM143" s="21"/>
      <c r="AN143" s="22"/>
      <c r="AO143" s="65" t="s">
        <v>89</v>
      </c>
      <c r="AP143" s="21"/>
      <c r="AQ143" s="21"/>
      <c r="AR143" s="21"/>
      <c r="AS143" s="21"/>
      <c r="AT143" s="21"/>
      <c r="AU143" s="21"/>
      <c r="AV143" s="22"/>
      <c r="AW143" s="65" t="s">
        <v>89</v>
      </c>
      <c r="AX143" s="21"/>
      <c r="AY143" s="21"/>
      <c r="AZ143" s="21"/>
      <c r="BA143" s="21"/>
      <c r="BB143" s="21"/>
      <c r="BC143" s="21"/>
      <c r="BD143" s="22"/>
      <c r="BE143" s="65" t="s">
        <v>89</v>
      </c>
      <c r="BF143" s="21"/>
      <c r="BG143" s="21"/>
      <c r="BH143" s="21"/>
      <c r="BI143" s="21"/>
      <c r="BJ143" s="21"/>
      <c r="BK143" s="21"/>
      <c r="BL143" s="22"/>
      <c r="BM143" s="65" t="s">
        <v>89</v>
      </c>
      <c r="BN143" s="21"/>
      <c r="BO143" s="21"/>
      <c r="BP143" s="21"/>
      <c r="BQ143" s="21"/>
      <c r="BR143" s="21"/>
      <c r="BS143" s="21"/>
      <c r="BT143" s="22"/>
      <c r="BU143" s="65" t="s">
        <v>89</v>
      </c>
      <c r="BV143" s="21"/>
      <c r="BW143" s="21"/>
      <c r="BX143" s="21"/>
      <c r="BY143" s="21"/>
      <c r="BZ143" s="21"/>
      <c r="CA143" s="21"/>
      <c r="CB143" s="22"/>
      <c r="CC143" s="65" t="s">
        <v>89</v>
      </c>
      <c r="CD143" s="21"/>
      <c r="CE143" s="21"/>
      <c r="CF143" s="21"/>
      <c r="CG143" s="21"/>
      <c r="CH143" s="21"/>
      <c r="CI143" s="21"/>
      <c r="CJ143" s="22"/>
      <c r="CK143" s="65" t="s">
        <v>89</v>
      </c>
      <c r="CL143" s="21"/>
      <c r="CM143" s="21"/>
      <c r="CN143" s="21"/>
      <c r="CO143" s="21"/>
      <c r="CP143" s="21"/>
      <c r="CQ143" s="21"/>
      <c r="CR143" s="22"/>
      <c r="CS143" s="65" t="s">
        <v>89</v>
      </c>
      <c r="CT143" s="21"/>
      <c r="CU143" s="21"/>
      <c r="CV143" s="21"/>
      <c r="CW143" s="21"/>
      <c r="CX143" s="21"/>
      <c r="CY143" s="21"/>
      <c r="CZ143" s="22"/>
      <c r="DA143" s="65" t="s">
        <v>89</v>
      </c>
      <c r="DB143" s="21"/>
      <c r="DC143" s="21"/>
      <c r="DD143" s="21"/>
      <c r="DE143" s="21"/>
      <c r="DF143" s="21"/>
      <c r="DG143" s="21"/>
      <c r="DH143" s="22"/>
      <c r="DI143" s="65" t="s">
        <v>89</v>
      </c>
      <c r="DJ143" s="21"/>
      <c r="DK143" s="21"/>
      <c r="DL143" s="21"/>
      <c r="DM143" s="21"/>
      <c r="DN143" s="21"/>
      <c r="DO143" s="21"/>
      <c r="DP143" s="22"/>
      <c r="DQ143" s="65" t="s">
        <v>89</v>
      </c>
      <c r="DR143" s="21"/>
      <c r="DS143" s="21"/>
      <c r="DT143" s="21"/>
      <c r="DU143" s="21"/>
      <c r="DV143" s="21"/>
      <c r="DW143" s="21"/>
      <c r="DX143" s="22"/>
      <c r="DY143" s="65" t="s">
        <v>89</v>
      </c>
      <c r="DZ143" s="21"/>
      <c r="EA143" s="21"/>
      <c r="EB143" s="21"/>
      <c r="EC143" s="21"/>
      <c r="ED143" s="21"/>
      <c r="EE143" s="21"/>
      <c r="EF143" s="22"/>
      <c r="EG143" s="65" t="s">
        <v>89</v>
      </c>
      <c r="EH143" s="21"/>
      <c r="EI143" s="21"/>
      <c r="EJ143" s="21"/>
      <c r="EK143" s="21"/>
      <c r="EL143" s="21"/>
      <c r="EM143" s="21"/>
      <c r="EN143" s="22"/>
      <c r="EO143" s="65" t="s">
        <v>89</v>
      </c>
      <c r="EP143" s="21"/>
      <c r="EQ143" s="21"/>
      <c r="ER143" s="21"/>
      <c r="ES143" s="21"/>
      <c r="ET143" s="21"/>
      <c r="EU143" s="21"/>
      <c r="EV143" s="22"/>
      <c r="EW143" s="65" t="s">
        <v>89</v>
      </c>
      <c r="EX143" s="21"/>
      <c r="EY143" s="21"/>
      <c r="EZ143" s="21"/>
      <c r="FA143" s="21"/>
      <c r="FB143" s="21"/>
      <c r="FC143" s="21"/>
      <c r="FD143" s="22"/>
      <c r="FE143" s="65" t="s">
        <v>89</v>
      </c>
      <c r="FF143" s="21"/>
      <c r="FG143" s="21"/>
      <c r="FH143" s="21"/>
      <c r="FI143" s="21"/>
      <c r="FJ143" s="21"/>
      <c r="FK143" s="21"/>
      <c r="FL143" s="22"/>
      <c r="FM143" s="65" t="s">
        <v>89</v>
      </c>
      <c r="FN143" s="21"/>
      <c r="FO143" s="21"/>
      <c r="FP143" s="21"/>
      <c r="FQ143" s="21"/>
      <c r="FR143" s="21"/>
      <c r="FS143" s="21"/>
      <c r="FT143" s="22"/>
      <c r="FU143" s="65" t="s">
        <v>89</v>
      </c>
      <c r="FV143" s="21"/>
      <c r="FW143" s="21"/>
      <c r="FX143" s="21"/>
      <c r="FY143" s="21"/>
      <c r="FZ143" s="21"/>
      <c r="GA143" s="21"/>
      <c r="GB143" s="22"/>
      <c r="GC143" s="65" t="s">
        <v>89</v>
      </c>
      <c r="GD143" s="21"/>
      <c r="GE143" s="21"/>
      <c r="GF143" s="21"/>
      <c r="GG143" s="21"/>
      <c r="GH143" s="21"/>
      <c r="GI143" s="21"/>
      <c r="GJ143" s="22"/>
      <c r="GK143" s="65" t="s">
        <v>89</v>
      </c>
      <c r="GL143" s="21"/>
      <c r="GM143" s="21"/>
      <c r="GN143" s="21"/>
      <c r="GO143" s="21"/>
      <c r="GP143" s="21"/>
      <c r="GQ143" s="21"/>
      <c r="GR143" s="22"/>
      <c r="GS143" s="65" t="s">
        <v>89</v>
      </c>
      <c r="GT143" s="21"/>
      <c r="GU143" s="21"/>
      <c r="GV143" s="21"/>
      <c r="GW143" s="21"/>
      <c r="GX143" s="21"/>
      <c r="GY143" s="21"/>
      <c r="GZ143" s="22"/>
      <c r="HA143" s="65" t="s">
        <v>89</v>
      </c>
      <c r="HB143" s="21"/>
      <c r="HC143" s="21"/>
      <c r="HD143" s="21"/>
      <c r="HE143" s="21"/>
      <c r="HF143" s="21"/>
      <c r="HG143" s="21"/>
      <c r="HH143" s="22"/>
      <c r="HI143" s="65" t="s">
        <v>89</v>
      </c>
      <c r="HJ143" s="21"/>
      <c r="HK143" s="21"/>
      <c r="HL143" s="21"/>
      <c r="HM143" s="21"/>
      <c r="HN143" s="21"/>
      <c r="HO143" s="21"/>
      <c r="HP143" s="22"/>
      <c r="HQ143" s="65" t="s">
        <v>89</v>
      </c>
      <c r="HR143" s="21"/>
      <c r="HS143" s="21"/>
      <c r="HT143" s="21"/>
      <c r="HU143" s="21"/>
      <c r="HV143" s="21"/>
      <c r="HW143" s="21"/>
      <c r="HX143" s="22"/>
      <c r="HY143" s="65" t="s">
        <v>89</v>
      </c>
      <c r="HZ143" s="21"/>
      <c r="IA143" s="21"/>
      <c r="IB143" s="21"/>
      <c r="IC143" s="21"/>
      <c r="ID143" s="21"/>
      <c r="IE143" s="21"/>
      <c r="IF143" s="22"/>
      <c r="IG143" s="65" t="s">
        <v>89</v>
      </c>
      <c r="IH143" s="21"/>
      <c r="II143" s="21"/>
      <c r="IJ143" s="21"/>
      <c r="IK143" s="21"/>
      <c r="IL143" s="21"/>
      <c r="IM143" s="21"/>
      <c r="IN143" s="22"/>
      <c r="IO143" s="65" t="s">
        <v>89</v>
      </c>
      <c r="IP143" s="21"/>
      <c r="IQ143" s="21"/>
      <c r="IR143" s="21"/>
      <c r="IS143" s="21"/>
      <c r="IT143" s="21"/>
      <c r="IU143" s="21"/>
      <c r="IV143" s="22"/>
    </row>
  </sheetData>
  <mergeCells count="11">
    <mergeCell ref="H5:H6"/>
    <mergeCell ref="A1:G1"/>
    <mergeCell ref="A2:G2"/>
    <mergeCell ref="A3:G3"/>
    <mergeCell ref="B5:D5"/>
    <mergeCell ref="E5:G5"/>
    <mergeCell ref="B6:B7"/>
    <mergeCell ref="A5:A7"/>
    <mergeCell ref="C6:D6"/>
    <mergeCell ref="F6:G6"/>
    <mergeCell ref="E6:E7"/>
  </mergeCells>
  <dataValidations count="1">
    <dataValidation allowBlank="1" showInputMessage="1" showErrorMessage="1" errorTitle="ห้ามแก้ไขข้มูล" error="เป็นสูตรเชื่อมโยงค่ะ" sqref="A54 B54:H82"/>
  </dataValidations>
  <pageMargins left="0.31496062992125984" right="0" top="0.55118110236220474" bottom="0.31496062992125984" header="0.31496062992125984" footer="0.31496062992125984"/>
  <pageSetup paperSize="9" scale="68" orientation="portrait" r:id="rId1"/>
  <ignoredErrors>
    <ignoredError sqref="C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งปม60</vt:lpstr>
      <vt:lpstr>งปม60!Print_Area</vt:lpstr>
    </vt:vector>
  </TitlesOfParts>
  <Manager/>
  <Company>Home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iLLuSioN</dc:creator>
  <cp:keywords/>
  <dc:description/>
  <cp:lastModifiedBy>NATE</cp:lastModifiedBy>
  <cp:revision/>
  <dcterms:created xsi:type="dcterms:W3CDTF">2010-07-05T05:10:35Z</dcterms:created>
  <dcterms:modified xsi:type="dcterms:W3CDTF">2016-09-22T13:38:56Z</dcterms:modified>
  <cp:category/>
  <cp:contentStatus/>
</cp:coreProperties>
</file>